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19440" windowHeight="7755" activeTab="1"/>
  </bookViews>
  <sheets>
    <sheet name="Наслов" sheetId="1" r:id="rId1"/>
    <sheet name="ФИ" sheetId="2" r:id="rId2"/>
    <sheet name="ФИ URNEK" sheetId="3" r:id="rId3"/>
    <sheet name="расходи приходи" sheetId="4" r:id="rId4"/>
    <sheet name="ТЕЛЕВИЗИЈА" sheetId="5" r:id="rId5"/>
  </sheets>
  <definedNames>
    <definedName name="_xlnm.Print_Area" localSheetId="0">Наслов!$A$1:$S$30</definedName>
  </definedNames>
  <calcPr calcId="125725"/>
</workbook>
</file>

<file path=xl/calcChain.xml><?xml version="1.0" encoding="utf-8"?>
<calcChain xmlns="http://schemas.openxmlformats.org/spreadsheetml/2006/main">
  <c r="E1305" i="2"/>
  <c r="F951"/>
  <c r="D672"/>
  <c r="E951"/>
  <c r="H955"/>
  <c r="F955"/>
  <c r="J1288" l="1"/>
  <c r="J1289"/>
  <c r="J1290"/>
  <c r="J1291"/>
  <c r="J1292"/>
  <c r="J1293"/>
  <c r="J1294"/>
  <c r="J1295"/>
  <c r="J1287"/>
  <c r="C668"/>
  <c r="E788"/>
  <c r="F785"/>
  <c r="F788" s="1"/>
  <c r="D668" s="1"/>
  <c r="E668" s="1"/>
  <c r="H785"/>
  <c r="H788" s="1"/>
  <c r="E785"/>
  <c r="H787"/>
  <c r="H786"/>
  <c r="C672"/>
  <c r="H952"/>
  <c r="H953"/>
  <c r="H954"/>
  <c r="E672"/>
  <c r="H951" l="1"/>
  <c r="F430"/>
  <c r="F547"/>
  <c r="F477"/>
  <c r="F446"/>
  <c r="D674" l="1"/>
  <c r="C674"/>
  <c r="H1027"/>
  <c r="H1090"/>
  <c r="F1087"/>
  <c r="E1087"/>
  <c r="H1290"/>
  <c r="H1289"/>
  <c r="F1069"/>
  <c r="F1082" s="1"/>
  <c r="D677" s="1"/>
  <c r="E1069"/>
  <c r="E1082" s="1"/>
  <c r="C677" s="1"/>
  <c r="H1070"/>
  <c r="H1069" s="1"/>
  <c r="H1082" s="1"/>
  <c r="F1264"/>
  <c r="F1269" s="1"/>
  <c r="E1264"/>
  <c r="E1269" s="1"/>
  <c r="F1211"/>
  <c r="E1211"/>
  <c r="F1098"/>
  <c r="E1098"/>
  <c r="F1091"/>
  <c r="E1091"/>
  <c r="F971"/>
  <c r="E971"/>
  <c r="F985"/>
  <c r="E985"/>
  <c r="F887"/>
  <c r="E887"/>
  <c r="G1288"/>
  <c r="G1287" s="1"/>
  <c r="G1295" s="1"/>
  <c r="H1117"/>
  <c r="H1115"/>
  <c r="H1114"/>
  <c r="H1113"/>
  <c r="H1112"/>
  <c r="H1116"/>
  <c r="H896"/>
  <c r="H897"/>
  <c r="H898"/>
  <c r="H1266"/>
  <c r="H1267"/>
  <c r="H1265"/>
  <c r="H1095"/>
  <c r="H934"/>
  <c r="F921"/>
  <c r="E921"/>
  <c r="H931"/>
  <c r="H928"/>
  <c r="H925"/>
  <c r="H926"/>
  <c r="H927"/>
  <c r="H795"/>
  <c r="H794"/>
  <c r="F1166"/>
  <c r="E1166"/>
  <c r="H1154"/>
  <c r="H1155"/>
  <c r="H1156"/>
  <c r="H1157"/>
  <c r="H1158"/>
  <c r="H1159"/>
  <c r="H1160"/>
  <c r="H1161"/>
  <c r="H1162"/>
  <c r="H1163"/>
  <c r="H1164"/>
  <c r="H1165"/>
  <c r="H1142"/>
  <c r="H1139"/>
  <c r="H1140"/>
  <c r="H1141"/>
  <c r="H1099"/>
  <c r="H1100"/>
  <c r="H1101"/>
  <c r="H1102"/>
  <c r="H1103"/>
  <c r="H1104"/>
  <c r="H1105"/>
  <c r="H1138"/>
  <c r="H1107"/>
  <c r="H1108"/>
  <c r="H1109"/>
  <c r="H1110"/>
  <c r="H1111"/>
  <c r="H1118"/>
  <c r="H1119"/>
  <c r="H1089"/>
  <c r="H1019"/>
  <c r="H1020"/>
  <c r="H987"/>
  <c r="H988"/>
  <c r="H932"/>
  <c r="H889"/>
  <c r="H890"/>
  <c r="H891"/>
  <c r="H892"/>
  <c r="H893"/>
  <c r="H894"/>
  <c r="H895"/>
  <c r="E393"/>
  <c r="H887" l="1"/>
  <c r="H1288"/>
  <c r="H1287" s="1"/>
  <c r="H1295" s="1"/>
  <c r="H1091"/>
  <c r="F546"/>
  <c r="F621" s="1"/>
  <c r="O375"/>
  <c r="C55" i="5"/>
  <c r="H930" i="2"/>
  <c r="H929"/>
  <c r="F445" l="1"/>
  <c r="E629" s="1"/>
  <c r="E1320"/>
  <c r="B32" i="5" l="1"/>
  <c r="F442" i="2"/>
  <c r="F439"/>
  <c r="F940"/>
  <c r="F939" s="1"/>
  <c r="E940"/>
  <c r="E939" s="1"/>
  <c r="B7" i="4"/>
  <c r="B28"/>
  <c r="G32"/>
  <c r="G34" s="1"/>
  <c r="G15"/>
  <c r="B30" l="1"/>
  <c r="G36" s="1"/>
  <c r="E1097" i="2"/>
  <c r="H1096"/>
  <c r="E1208"/>
  <c r="G1121"/>
  <c r="E1005"/>
  <c r="E1022" s="1"/>
  <c r="F914"/>
  <c r="E914"/>
  <c r="F880"/>
  <c r="F851"/>
  <c r="E851"/>
  <c r="H923"/>
  <c r="H924"/>
  <c r="H933"/>
  <c r="H922"/>
  <c r="H1214"/>
  <c r="H1215"/>
  <c r="H1217"/>
  <c r="F856"/>
  <c r="H857"/>
  <c r="H856" s="1"/>
  <c r="H1006"/>
  <c r="H1007"/>
  <c r="H1008"/>
  <c r="H1009"/>
  <c r="H1010"/>
  <c r="H1011"/>
  <c r="H1012"/>
  <c r="H1013"/>
  <c r="H1014"/>
  <c r="H1015"/>
  <c r="H1016"/>
  <c r="H1017"/>
  <c r="H1018"/>
  <c r="H1021"/>
  <c r="F1005"/>
  <c r="H942"/>
  <c r="H941"/>
  <c r="H984"/>
  <c r="H1093"/>
  <c r="H1151"/>
  <c r="I935"/>
  <c r="J1276"/>
  <c r="H853"/>
  <c r="H921" l="1"/>
  <c r="E1121"/>
  <c r="C678" s="1"/>
  <c r="H940"/>
  <c r="H939" s="1"/>
  <c r="H1098"/>
  <c r="H1211"/>
  <c r="H1224" s="1"/>
  <c r="F1022"/>
  <c r="H1153"/>
  <c r="H1152"/>
  <c r="H1150"/>
  <c r="H1149"/>
  <c r="H1148"/>
  <c r="H1106" l="1"/>
  <c r="F1097"/>
  <c r="H1097" l="1"/>
  <c r="D687"/>
  <c r="H914"/>
  <c r="F855"/>
  <c r="F946" s="1"/>
  <c r="H851"/>
  <c r="O257"/>
  <c r="O258"/>
  <c r="O259"/>
  <c r="O260"/>
  <c r="O261"/>
  <c r="O262"/>
  <c r="O263"/>
  <c r="O264"/>
  <c r="O265"/>
  <c r="O266"/>
  <c r="O267"/>
  <c r="O268"/>
  <c r="O269"/>
  <c r="O270"/>
  <c r="O271"/>
  <c r="O272"/>
  <c r="O273"/>
  <c r="O274"/>
  <c r="O275"/>
  <c r="O276"/>
  <c r="O277"/>
  <c r="O278"/>
  <c r="O279"/>
  <c r="O280"/>
  <c r="O281"/>
  <c r="O282"/>
  <c r="O283"/>
  <c r="O284"/>
  <c r="O285"/>
  <c r="O286"/>
  <c r="O287"/>
  <c r="O288"/>
  <c r="O289"/>
  <c r="O290"/>
  <c r="O291"/>
  <c r="O292"/>
  <c r="O293"/>
  <c r="O294"/>
  <c r="O295"/>
  <c r="O296"/>
  <c r="O297"/>
  <c r="O298"/>
  <c r="O299"/>
  <c r="O300"/>
  <c r="O301"/>
  <c r="O302"/>
  <c r="O303"/>
  <c r="O304"/>
  <c r="O305"/>
  <c r="O306"/>
  <c r="O307"/>
  <c r="O308"/>
  <c r="O309"/>
  <c r="O310"/>
  <c r="O311"/>
  <c r="O312"/>
  <c r="O313"/>
  <c r="O314"/>
  <c r="O315"/>
  <c r="O316"/>
  <c r="O317"/>
  <c r="O318"/>
  <c r="O319"/>
  <c r="O320"/>
  <c r="O321"/>
  <c r="O322"/>
  <c r="O323"/>
  <c r="O324"/>
  <c r="O325"/>
  <c r="O326"/>
  <c r="O327"/>
  <c r="O328"/>
  <c r="O329"/>
  <c r="O330"/>
  <c r="O331"/>
  <c r="O332"/>
  <c r="O333"/>
  <c r="O334"/>
  <c r="O335"/>
  <c r="O336"/>
  <c r="O337"/>
  <c r="O338"/>
  <c r="O339"/>
  <c r="O340"/>
  <c r="O341"/>
  <c r="O342"/>
  <c r="O343"/>
  <c r="O344"/>
  <c r="O345"/>
  <c r="O346"/>
  <c r="O347"/>
  <c r="O348"/>
  <c r="O349"/>
  <c r="O350"/>
  <c r="O351"/>
  <c r="O352"/>
  <c r="O353"/>
  <c r="O354"/>
  <c r="O355"/>
  <c r="O356"/>
  <c r="O357"/>
  <c r="O358"/>
  <c r="O359"/>
  <c r="O360"/>
  <c r="O361"/>
  <c r="O362"/>
  <c r="O363"/>
  <c r="O364"/>
  <c r="O365"/>
  <c r="O366"/>
  <c r="O367"/>
  <c r="O368"/>
  <c r="O369"/>
  <c r="O370"/>
  <c r="O256"/>
  <c r="O399"/>
  <c r="O398"/>
  <c r="E670"/>
  <c r="E674"/>
  <c r="E675"/>
  <c r="E676"/>
  <c r="E677"/>
  <c r="E679"/>
  <c r="E681"/>
  <c r="E682"/>
  <c r="E683"/>
  <c r="E685"/>
  <c r="E686"/>
  <c r="E688"/>
  <c r="D689"/>
  <c r="C687"/>
  <c r="F1224"/>
  <c r="D684" s="1"/>
  <c r="E1224"/>
  <c r="C684" s="1"/>
  <c r="D680"/>
  <c r="C680"/>
  <c r="H1143"/>
  <c r="H1147"/>
  <c r="H1146"/>
  <c r="H1145"/>
  <c r="H1144"/>
  <c r="H1088"/>
  <c r="H1092"/>
  <c r="H1094"/>
  <c r="F1121"/>
  <c r="D678" s="1"/>
  <c r="H983"/>
  <c r="H982"/>
  <c r="H981"/>
  <c r="H980"/>
  <c r="H979"/>
  <c r="H978"/>
  <c r="H977"/>
  <c r="H976"/>
  <c r="H975"/>
  <c r="H974"/>
  <c r="H973"/>
  <c r="H972"/>
  <c r="H986"/>
  <c r="H985" s="1"/>
  <c r="H888"/>
  <c r="E793"/>
  <c r="E856"/>
  <c r="H855" s="1"/>
  <c r="E880"/>
  <c r="H880" s="1"/>
  <c r="E401"/>
  <c r="E1301" l="1"/>
  <c r="E1312" s="1"/>
  <c r="H946"/>
  <c r="H971"/>
  <c r="F793"/>
  <c r="H793" s="1"/>
  <c r="D671"/>
  <c r="H1005"/>
  <c r="O400"/>
  <c r="E684"/>
  <c r="E687"/>
  <c r="C673"/>
  <c r="D673"/>
  <c r="H1166"/>
  <c r="E680"/>
  <c r="H1087"/>
  <c r="E855"/>
  <c r="E822"/>
  <c r="F648"/>
  <c r="F657"/>
  <c r="E640"/>
  <c r="E630"/>
  <c r="F434"/>
  <c r="F429" s="1"/>
  <c r="F413"/>
  <c r="F423"/>
  <c r="E946" l="1"/>
  <c r="C671" s="1"/>
  <c r="E671" s="1"/>
  <c r="F822"/>
  <c r="D669" s="1"/>
  <c r="E692" s="1"/>
  <c r="E1310" s="1"/>
  <c r="H1121"/>
  <c r="C669"/>
  <c r="H1022"/>
  <c r="E628"/>
  <c r="E678"/>
  <c r="E673"/>
  <c r="E1315" l="1"/>
  <c r="E1321" s="1"/>
  <c r="H822"/>
  <c r="E669"/>
  <c r="E632"/>
  <c r="E1306" s="1"/>
  <c r="E1313" l="1"/>
  <c r="H1269"/>
  <c r="H1264"/>
  <c r="C689" l="1"/>
  <c r="E689" s="1"/>
  <c r="E690" s="1"/>
  <c r="E693" s="1"/>
  <c r="E694" l="1"/>
  <c r="E1311"/>
  <c r="E1317" l="1"/>
  <c r="E1323" s="1"/>
</calcChain>
</file>

<file path=xl/sharedStrings.xml><?xml version="1.0" encoding="utf-8"?>
<sst xmlns="http://schemas.openxmlformats.org/spreadsheetml/2006/main" count="3865" uniqueCount="1579">
  <si>
    <t xml:space="preserve">   Финансиски извештај со спецификација на трошоците за приходите и расходите на трансакциската сметка за изборна кампања</t>
  </si>
  <si>
    <t xml:space="preserve">Вид на Финансиски извештај :         </t>
  </si>
  <si>
    <t xml:space="preserve">               </t>
  </si>
  <si>
    <t xml:space="preserve">                 Финансиски извештај  за втор круг на гласање</t>
  </si>
  <si>
    <r>
      <t xml:space="preserve">            </t>
    </r>
    <r>
      <rPr>
        <sz val="20"/>
        <color rgb="FF000000"/>
        <rFont val="Calibri"/>
        <family val="2"/>
        <scheme val="minor"/>
      </rPr>
      <t xml:space="preserve">   </t>
    </r>
    <r>
      <rPr>
        <sz val="11"/>
        <color rgb="FF000000"/>
        <rFont val="Calibri"/>
        <family val="2"/>
        <scheme val="minor"/>
      </rPr>
      <t>Финансиски извештај за втора половина од изборната кампања</t>
    </r>
  </si>
  <si>
    <t xml:space="preserve">      </t>
  </si>
  <si>
    <r>
      <t xml:space="preserve">           </t>
    </r>
    <r>
      <rPr>
        <sz val="11"/>
        <color rgb="FF000000"/>
        <rFont val="Calibri"/>
        <family val="2"/>
        <scheme val="minor"/>
      </rPr>
      <t xml:space="preserve">    Вкупен финансиски извештај за изборната кампања</t>
    </r>
  </si>
  <si>
    <r>
      <t xml:space="preserve">          </t>
    </r>
    <r>
      <rPr>
        <sz val="11"/>
        <color rgb="FF000000"/>
        <rFont val="Calibri"/>
        <family val="2"/>
        <scheme val="minor"/>
      </rPr>
      <t>Финансиски извештај од денот на отворање на трансакциската сметка до крајот на десеттиот ден од изборната кампања</t>
    </r>
  </si>
  <si>
    <t>Х</t>
  </si>
  <si>
    <t>Учесник во изборна кампања:</t>
  </si>
  <si>
    <t>Интернет страница и адреса за е-пошта:</t>
  </si>
  <si>
    <t xml:space="preserve">Единствен даночен број (ЕДБ) за изборна кампања:  </t>
  </si>
  <si>
    <t xml:space="preserve">Број на трансакциска сметка за изборна кампања:   </t>
  </si>
  <si>
    <t>Назив на носителот на платниот промет кај кого е отворена трансакциската сметка за изборна кампања:</t>
  </si>
  <si>
    <t>gordana.d.davkova@gmail.com</t>
  </si>
  <si>
    <t>4080019580219</t>
  </si>
  <si>
    <t>200-0034270051-42</t>
  </si>
  <si>
    <t>Стопанска банка АД Скопје</t>
  </si>
  <si>
    <r>
      <rPr>
        <sz val="11.5"/>
        <rFont val="Times New Roman"/>
        <family val="1"/>
      </rPr>
      <t xml:space="preserve">Ред.
</t>
    </r>
    <r>
      <rPr>
        <sz val="11.5"/>
        <rFont val="Times New Roman"/>
        <family val="1"/>
      </rPr>
      <t>бр.</t>
    </r>
  </si>
  <si>
    <r>
      <rPr>
        <sz val="11.5"/>
        <rFont val="Times New Roman"/>
        <family val="1"/>
      </rPr>
      <t xml:space="preserve">Име и
</t>
    </r>
    <r>
      <rPr>
        <sz val="11.5"/>
        <rFont val="Times New Roman"/>
        <family val="1"/>
      </rPr>
      <t xml:space="preserve">презиме
</t>
    </r>
    <r>
      <rPr>
        <sz val="11.5"/>
        <rFont val="Times New Roman"/>
        <family val="1"/>
      </rPr>
      <t xml:space="preserve">на
</t>
    </r>
    <r>
      <rPr>
        <sz val="11.5"/>
        <rFont val="Times New Roman"/>
        <family val="1"/>
      </rPr>
      <t>донатор</t>
    </r>
  </si>
  <si>
    <r>
      <rPr>
        <sz val="11.5"/>
        <rFont val="Times New Roman"/>
        <family val="1"/>
      </rPr>
      <t xml:space="preserve">Адреса
</t>
    </r>
    <r>
      <rPr>
        <sz val="11.5"/>
        <rFont val="Times New Roman"/>
        <family val="1"/>
      </rPr>
      <t xml:space="preserve">на
</t>
    </r>
    <r>
      <rPr>
        <sz val="11.5"/>
        <rFont val="Times New Roman"/>
        <family val="1"/>
      </rPr>
      <t>данатор</t>
    </r>
  </si>
  <si>
    <r>
      <rPr>
        <sz val="11.5"/>
        <rFont val="Times New Roman"/>
        <family val="1"/>
      </rPr>
      <t>Донацијаво пари</t>
    </r>
  </si>
  <si>
    <r>
      <rPr>
        <sz val="11.5"/>
        <rFont val="Times New Roman"/>
        <family val="1"/>
      </rPr>
      <t>Донацијаво ствари</t>
    </r>
  </si>
  <si>
    <r>
      <rPr>
        <sz val="11.5"/>
        <rFont val="Times New Roman"/>
        <family val="1"/>
      </rPr>
      <t xml:space="preserve">Вкупна </t>
    </r>
    <r>
      <rPr>
        <sz val="11.5"/>
        <rFont val="Times New Roman"/>
        <family val="1"/>
      </rPr>
      <t>вреднаст на</t>
    </r>
    <r>
      <rPr>
        <sz val="11.5"/>
        <rFont val="Times New Roman"/>
        <family val="1"/>
      </rPr>
      <t xml:space="preserve"> </t>
    </r>
    <r>
      <rPr>
        <sz val="11.5"/>
        <rFont val="Times New Roman"/>
        <family val="1"/>
      </rPr>
      <t>донација од</t>
    </r>
    <r>
      <rPr>
        <sz val="11.5"/>
        <rFont val="Times New Roman"/>
        <family val="1"/>
      </rPr>
      <t xml:space="preserve"> </t>
    </r>
    <r>
      <rPr>
        <sz val="11.5"/>
        <rFont val="Times New Roman"/>
        <family val="1"/>
      </rPr>
      <t>донаторот</t>
    </r>
  </si>
  <si>
    <r>
      <rPr>
        <sz val="11.5"/>
        <rFont val="Times New Roman"/>
        <family val="1"/>
      </rPr>
      <t xml:space="preserve">Датум на
</t>
    </r>
    <r>
      <rPr>
        <sz val="11.5"/>
        <rFont val="Times New Roman"/>
        <family val="1"/>
      </rPr>
      <t xml:space="preserve">уплата на
</t>
    </r>
    <r>
      <rPr>
        <sz val="11.5"/>
        <rFont val="Times New Roman"/>
        <family val="1"/>
      </rPr>
      <t>донацијата</t>
    </r>
  </si>
  <si>
    <r>
      <rPr>
        <sz val="11.5"/>
        <rFont val="Times New Roman"/>
        <family val="1"/>
      </rPr>
      <t xml:space="preserve">Пазарна
</t>
    </r>
    <r>
      <rPr>
        <sz val="11.5"/>
        <rFont val="Times New Roman"/>
        <family val="1"/>
      </rPr>
      <t>вредносг</t>
    </r>
  </si>
  <si>
    <r>
      <rPr>
        <sz val="11.5"/>
        <rFont val="Times New Roman"/>
        <family val="1"/>
      </rPr>
      <t xml:space="preserve">Вредност
</t>
    </r>
    <r>
      <rPr>
        <sz val="11.5"/>
        <rFont val="Times New Roman"/>
        <family val="1"/>
      </rPr>
      <t>на</t>
    </r>
    <r>
      <rPr>
        <sz val="11.5"/>
        <rFont val="Times New Roman"/>
        <family val="1"/>
      </rPr>
      <t xml:space="preserve">
</t>
    </r>
    <r>
      <rPr>
        <sz val="11.5"/>
        <rFont val="Times New Roman"/>
        <family val="1"/>
      </rPr>
      <t>донација</t>
    </r>
  </si>
  <si>
    <r>
      <rPr>
        <sz val="11.5"/>
        <rFont val="Times New Roman"/>
        <family val="1"/>
      </rPr>
      <t xml:space="preserve">Датум на
</t>
    </r>
    <r>
      <rPr>
        <sz val="11.5"/>
        <rFont val="Times New Roman"/>
        <family val="1"/>
      </rPr>
      <t xml:space="preserve">добивање на
</t>
    </r>
    <r>
      <rPr>
        <sz val="11.5"/>
        <rFont val="Times New Roman"/>
        <family val="1"/>
      </rPr>
      <t>донацијата</t>
    </r>
  </si>
  <si>
    <r>
      <rPr>
        <sz val="11.5"/>
        <rFont val="Times New Roman"/>
        <family val="1"/>
      </rPr>
      <t xml:space="preserve">Вредност
</t>
    </r>
    <r>
      <rPr>
        <sz val="11.5"/>
        <rFont val="Times New Roman"/>
        <family val="1"/>
      </rPr>
      <t>на донација</t>
    </r>
  </si>
  <si>
    <r>
      <rPr>
        <sz val="11.5"/>
        <rFont val="Times New Roman"/>
        <family val="1"/>
      </rPr>
      <t>б</t>
    </r>
  </si>
  <si>
    <r>
      <rPr>
        <sz val="11.5"/>
        <rFont val="Times New Roman"/>
        <family val="1"/>
      </rPr>
      <t xml:space="preserve">9=7 или
</t>
    </r>
    <r>
      <rPr>
        <sz val="11.5"/>
        <rFont val="Times New Roman"/>
        <family val="1"/>
      </rPr>
      <t>9=(7-8)</t>
    </r>
  </si>
  <si>
    <r>
      <rPr>
        <sz val="11.5"/>
        <rFont val="Times New Roman"/>
        <family val="1"/>
      </rPr>
      <t xml:space="preserve">13=11 или
</t>
    </r>
    <r>
      <rPr>
        <sz val="11.5"/>
        <rFont val="Times New Roman"/>
        <family val="1"/>
      </rPr>
      <t>13=(11-12)</t>
    </r>
  </si>
  <si>
    <r>
      <rPr>
        <sz val="11.5"/>
        <rFont val="Times New Roman"/>
        <family val="1"/>
      </rPr>
      <t>15=(5+9+13)</t>
    </r>
  </si>
  <si>
    <r>
      <rPr>
        <sz val="11.5"/>
        <rFont val="Times New Roman"/>
        <family val="1"/>
      </rPr>
      <t>Вкупно:</t>
    </r>
  </si>
  <si>
    <r>
      <rPr>
        <sz val="11.5"/>
        <rFont val="Times New Roman"/>
        <family val="1"/>
      </rPr>
      <t>Вкупно донации ва ствари и услуги од физички лица (9+13):</t>
    </r>
  </si>
  <si>
    <t>Име и
презиме /Назив на
трето лице (физичко
или правно лице)
кое ја платило
услугата каја ја
искорисгил
учесникот во
избарната кампања</t>
  </si>
  <si>
    <t>Износ на
донација</t>
  </si>
  <si>
    <t>Донација во ствари</t>
  </si>
  <si>
    <t>Донација во пари</t>
  </si>
  <si>
    <t>Донација во услуги</t>
  </si>
  <si>
    <t>Пазарна
вредност</t>
  </si>
  <si>
    <t>Фактурирана
вредносг</t>
  </si>
  <si>
    <t>Датум на
добивање на
донацијата</t>
  </si>
  <si>
    <t>Забелешка</t>
  </si>
  <si>
    <t>Вкупно донации во пари од физички лица (=5):</t>
  </si>
  <si>
    <t>Вкупно донации ва пари, ствари и услуги од физички лица (=15):</t>
  </si>
  <si>
    <r>
      <rPr>
        <sz val="11.5"/>
        <rFont val="Times New Roman"/>
        <family val="1"/>
      </rPr>
      <t xml:space="preserve">Назив </t>
    </r>
    <r>
      <rPr>
        <sz val="11.5"/>
        <rFont val="Times New Roman"/>
        <family val="1"/>
      </rPr>
      <t xml:space="preserve">на
</t>
    </r>
    <r>
      <rPr>
        <sz val="11.5"/>
        <rFont val="Times New Roman"/>
        <family val="1"/>
      </rPr>
      <t>донатор</t>
    </r>
  </si>
  <si>
    <r>
      <rPr>
        <sz val="11.5"/>
        <rFont val="Times New Roman"/>
        <family val="1"/>
      </rPr>
      <t xml:space="preserve">Седиште
</t>
    </r>
    <r>
      <rPr>
        <sz val="11.5"/>
        <rFont val="Times New Roman"/>
        <family val="1"/>
      </rPr>
      <t xml:space="preserve">на
</t>
    </r>
    <r>
      <rPr>
        <sz val="11.5"/>
        <rFont val="Times New Roman"/>
        <family val="1"/>
      </rPr>
      <t>донатор</t>
    </r>
  </si>
  <si>
    <r>
      <rPr>
        <sz val="11.5"/>
        <rFont val="Times New Roman"/>
        <family val="1"/>
      </rPr>
      <t>Донација</t>
    </r>
    <r>
      <rPr>
        <sz val="11.5"/>
        <rFont val="Times New Roman"/>
        <family val="1"/>
      </rPr>
      <t>во услуги</t>
    </r>
  </si>
  <si>
    <r>
      <rPr>
        <sz val="11.5"/>
        <rFont val="Times New Roman"/>
        <family val="1"/>
      </rPr>
      <t xml:space="preserve">Вкупна </t>
    </r>
    <r>
      <rPr>
        <sz val="11.5"/>
        <rFont val="Times New Roman"/>
        <family val="1"/>
      </rPr>
      <t>вредност на</t>
    </r>
    <r>
      <rPr>
        <sz val="11.5"/>
        <rFont val="Times New Roman"/>
        <family val="1"/>
      </rPr>
      <t xml:space="preserve"> </t>
    </r>
    <r>
      <rPr>
        <sz val="11.5"/>
        <rFont val="Times New Roman"/>
        <family val="1"/>
      </rPr>
      <t>донација од</t>
    </r>
    <r>
      <rPr>
        <sz val="11.5"/>
        <rFont val="Times New Roman"/>
        <family val="1"/>
      </rPr>
      <t xml:space="preserve"> </t>
    </r>
    <r>
      <rPr>
        <sz val="11.5"/>
        <rFont val="Times New Roman"/>
        <family val="1"/>
      </rPr>
      <t>донаторот</t>
    </r>
  </si>
  <si>
    <r>
      <rPr>
        <sz val="11.5"/>
        <rFont val="Times New Roman"/>
        <family val="1"/>
      </rPr>
      <t>Забелешка</t>
    </r>
  </si>
  <si>
    <r>
      <rPr>
        <sz val="11.5"/>
        <rFont val="Times New Roman"/>
        <family val="1"/>
      </rPr>
      <t>Вредносг</t>
    </r>
  </si>
  <si>
    <r>
      <rPr>
        <sz val="11.5"/>
        <rFont val="Times New Roman"/>
        <family val="1"/>
      </rPr>
      <t xml:space="preserve">Датум </t>
    </r>
    <r>
      <rPr>
        <sz val="11.5"/>
        <rFont val="Times New Roman"/>
        <family val="1"/>
      </rPr>
      <t xml:space="preserve">на </t>
    </r>
    <r>
      <rPr>
        <sz val="11.5"/>
        <rFont val="Times New Roman"/>
        <family val="1"/>
      </rPr>
      <t xml:space="preserve">уплата </t>
    </r>
    <r>
      <rPr>
        <sz val="11.5"/>
        <rFont val="Times New Roman"/>
        <family val="1"/>
      </rPr>
      <t xml:space="preserve">на </t>
    </r>
    <r>
      <rPr>
        <sz val="11.5"/>
        <rFont val="Times New Roman"/>
        <family val="1"/>
      </rPr>
      <t>донацијата</t>
    </r>
  </si>
  <si>
    <r>
      <rPr>
        <sz val="11.5"/>
        <rFont val="Times New Roman"/>
        <family val="1"/>
      </rPr>
      <t xml:space="preserve">Пазарна </t>
    </r>
    <r>
      <rPr>
        <sz val="11.5"/>
        <rFont val="Times New Roman"/>
        <family val="1"/>
      </rPr>
      <t>вредност</t>
    </r>
  </si>
  <si>
    <r>
      <rPr>
        <sz val="11.5"/>
        <rFont val="Times New Roman"/>
        <family val="1"/>
      </rPr>
      <t xml:space="preserve">Фактурирана </t>
    </r>
    <r>
      <rPr>
        <sz val="11.5"/>
        <rFont val="Times New Roman"/>
        <family val="1"/>
      </rPr>
      <t>вредност</t>
    </r>
  </si>
  <si>
    <r>
      <rPr>
        <sz val="11.5"/>
        <rFont val="Times New Roman"/>
        <family val="1"/>
      </rPr>
      <t xml:space="preserve">Пазарна
</t>
    </r>
    <r>
      <rPr>
        <sz val="11.5"/>
        <rFont val="Times New Roman"/>
        <family val="1"/>
      </rPr>
      <t>вредност</t>
    </r>
  </si>
  <si>
    <r>
      <rPr>
        <sz val="11.5"/>
        <rFont val="Times New Roman"/>
        <family val="1"/>
      </rPr>
      <t xml:space="preserve">Фактурирана
</t>
    </r>
    <r>
      <rPr>
        <sz val="11.5"/>
        <rFont val="Times New Roman"/>
        <family val="1"/>
      </rPr>
      <t>вредност</t>
    </r>
  </si>
  <si>
    <r>
      <rPr>
        <sz val="11.5"/>
        <rFont val="Times New Roman"/>
        <family val="1"/>
      </rPr>
      <t>Датум на</t>
    </r>
    <r>
      <rPr>
        <sz val="11.5"/>
        <rFont val="Times New Roman"/>
        <family val="1"/>
      </rPr>
      <t xml:space="preserve">
</t>
    </r>
    <r>
      <rPr>
        <sz val="11.5"/>
        <rFont val="Times New Roman"/>
        <family val="1"/>
      </rPr>
      <t>добивање на</t>
    </r>
    <r>
      <rPr>
        <sz val="11.5"/>
        <rFont val="Times New Roman"/>
        <family val="1"/>
      </rPr>
      <t xml:space="preserve">
</t>
    </r>
    <r>
      <rPr>
        <sz val="11.5"/>
        <rFont val="Times New Roman"/>
        <family val="1"/>
      </rPr>
      <t>донацијата</t>
    </r>
  </si>
  <si>
    <r>
      <rPr>
        <sz val="11.5"/>
        <rFont val="Times New Roman"/>
        <family val="1"/>
      </rPr>
      <t xml:space="preserve">9=7
</t>
    </r>
    <r>
      <rPr>
        <sz val="11.5"/>
        <rFont val="Times New Roman"/>
        <family val="1"/>
      </rPr>
      <t>9=(7-8)</t>
    </r>
  </si>
  <si>
    <r>
      <rPr>
        <sz val="11.5"/>
        <rFont val="Times New Roman"/>
        <family val="1"/>
      </rPr>
      <t xml:space="preserve">13=11
</t>
    </r>
    <r>
      <rPr>
        <sz val="11.5"/>
        <rFont val="Times New Roman"/>
        <family val="1"/>
      </rPr>
      <t>13=(11-12)</t>
    </r>
  </si>
  <si>
    <r>
      <rPr>
        <sz val="11.5"/>
        <rFont val="Times New Roman"/>
        <family val="1"/>
      </rPr>
      <t>Вкупно донации во пари од правни лица (=5)</t>
    </r>
  </si>
  <si>
    <r>
      <rPr>
        <sz val="11.5"/>
        <rFont val="Times New Roman"/>
        <family val="1"/>
      </rPr>
      <t>Ред.бр.</t>
    </r>
  </si>
  <si>
    <r>
      <rPr>
        <sz val="11.5"/>
        <rFont val="Times New Roman"/>
        <family val="1"/>
      </rPr>
      <t>Прнход од членарпна</t>
    </r>
  </si>
  <si>
    <r>
      <rPr>
        <sz val="11.5"/>
        <rFont val="Times New Roman"/>
        <family val="1"/>
      </rPr>
      <t>Назпв на полптнчха партија</t>
    </r>
  </si>
  <si>
    <r>
      <rPr>
        <sz val="11.5"/>
        <rFont val="Times New Roman"/>
        <family val="1"/>
      </rPr>
      <t>Број на основната трансахцисха</t>
    </r>
    <r>
      <rPr>
        <sz val="11.5"/>
        <rFont val="Times New Roman"/>
        <family val="1"/>
      </rPr>
      <t xml:space="preserve">
</t>
    </r>
    <r>
      <rPr>
        <sz val="11.5"/>
        <rFont val="Times New Roman"/>
        <family val="1"/>
      </rPr>
      <t xml:space="preserve">сметха </t>
    </r>
    <r>
      <rPr>
        <sz val="11.5"/>
        <rFont val="Times New Roman"/>
        <family val="1"/>
      </rPr>
      <t xml:space="preserve">на </t>
    </r>
    <r>
      <rPr>
        <sz val="11.5"/>
        <rFont val="Times New Roman"/>
        <family val="1"/>
      </rPr>
      <t>политпчхата партпја</t>
    </r>
  </si>
  <si>
    <r>
      <rPr>
        <sz val="11.5"/>
        <rFont val="Times New Roman"/>
        <family val="1"/>
      </rPr>
      <t>дат</t>
    </r>
    <r>
      <rPr>
        <sz val="11.5"/>
        <rFont val="Times New Roman"/>
        <family val="1"/>
      </rPr>
      <t>у</t>
    </r>
    <r>
      <rPr>
        <sz val="11.5"/>
        <rFont val="Times New Roman"/>
        <family val="1"/>
      </rPr>
      <t xml:space="preserve">м </t>
    </r>
    <r>
      <rPr>
        <sz val="11.5"/>
        <rFont val="Times New Roman"/>
        <family val="1"/>
      </rPr>
      <t>на пренос</t>
    </r>
  </si>
  <si>
    <r>
      <rPr>
        <sz val="11.5"/>
        <rFont val="Times New Roman"/>
        <family val="1"/>
      </rPr>
      <t xml:space="preserve">Износ </t>
    </r>
    <r>
      <rPr>
        <sz val="11.5"/>
        <rFont val="Times New Roman"/>
        <family val="1"/>
      </rPr>
      <t xml:space="preserve">на пренесена
</t>
    </r>
    <r>
      <rPr>
        <sz val="11.5"/>
        <rFont val="Times New Roman"/>
        <family val="1"/>
      </rPr>
      <t>членарпна</t>
    </r>
  </si>
  <si>
    <t>1.1. ПРИХОДИ ОД ДОНАЦИИ ВО ПАРИ, СТВАРИ И УСЛУГИ ОД ФИ3ИЧКИ ЛИЦА</t>
  </si>
  <si>
    <t>1.2. ПРИХОДИ ОД ДОНАЦИИ ВО ПAPИ, CTBAPИ И УСЛУГИ ОД ПРАВНИ ЛIIЦА</t>
  </si>
  <si>
    <t>Име и
презиме/Назив на
трето лице (физичко
или правно лице)
 кео ја платило
услугата која ја
искористил
уцесникот во
изборната кампања</t>
  </si>
  <si>
    <r>
      <rPr>
        <sz val="11.5"/>
        <rFont val="Times New Roman"/>
        <family val="1"/>
      </rPr>
      <t xml:space="preserve">Вид на трансахциска </t>
    </r>
    <r>
      <rPr>
        <sz val="11.5"/>
        <rFont val="Times New Roman"/>
        <family val="1"/>
      </rPr>
      <t xml:space="preserve">сметка
</t>
    </r>
    <r>
      <rPr>
        <sz val="11.5"/>
        <rFont val="Times New Roman"/>
        <family val="1"/>
      </rPr>
      <t xml:space="preserve">од која се пренесуваат
</t>
    </r>
    <r>
      <rPr>
        <sz val="11.5"/>
        <rFont val="Times New Roman"/>
        <family val="1"/>
      </rPr>
      <t>парични средства</t>
    </r>
  </si>
  <si>
    <r>
      <rPr>
        <sz val="11.5"/>
        <rFont val="Times New Roman"/>
        <family val="1"/>
      </rPr>
      <t xml:space="preserve">Број на трансахциска </t>
    </r>
    <r>
      <rPr>
        <sz val="11.5"/>
        <rFont val="Times New Roman"/>
        <family val="1"/>
      </rPr>
      <t xml:space="preserve">сметха </t>
    </r>
    <r>
      <rPr>
        <sz val="11.5"/>
        <rFont val="Times New Roman"/>
        <family val="1"/>
      </rPr>
      <t>на</t>
    </r>
    <r>
      <rPr>
        <sz val="11.5"/>
        <rFont val="Times New Roman"/>
        <family val="1"/>
      </rPr>
      <t xml:space="preserve">
</t>
    </r>
    <r>
      <rPr>
        <sz val="11.5"/>
        <rFont val="Times New Roman"/>
        <family val="1"/>
      </rPr>
      <t xml:space="preserve">политицката </t>
    </r>
    <r>
      <rPr>
        <sz val="11.5"/>
        <rFont val="Times New Roman"/>
        <family val="1"/>
      </rPr>
      <t>партија од која се</t>
    </r>
    <r>
      <rPr>
        <sz val="11.5"/>
        <rFont val="Times New Roman"/>
        <family val="1"/>
      </rPr>
      <t xml:space="preserve">
</t>
    </r>
    <r>
      <rPr>
        <sz val="11.5"/>
        <rFont val="Times New Roman"/>
        <family val="1"/>
      </rPr>
      <t>пренесени парични средства</t>
    </r>
  </si>
  <si>
    <r>
      <rPr>
        <sz val="11.5"/>
        <rFont val="Times New Roman"/>
        <family val="1"/>
      </rPr>
      <t>Дат</t>
    </r>
    <r>
      <rPr>
        <sz val="11.5"/>
        <rFont val="Times New Roman"/>
        <family val="1"/>
      </rPr>
      <t>у</t>
    </r>
    <r>
      <rPr>
        <sz val="11.5"/>
        <rFont val="Times New Roman"/>
        <family val="1"/>
      </rPr>
      <t xml:space="preserve">м </t>
    </r>
    <r>
      <rPr>
        <sz val="11.5"/>
        <rFont val="Times New Roman"/>
        <family val="1"/>
      </rPr>
      <t xml:space="preserve">на пренос на
</t>
    </r>
    <r>
      <rPr>
        <sz val="11.5"/>
        <rFont val="Times New Roman"/>
        <family val="1"/>
      </rPr>
      <t>парични средства</t>
    </r>
  </si>
  <si>
    <r>
      <rPr>
        <sz val="11.5"/>
        <rFont val="Times New Roman"/>
        <family val="1"/>
      </rPr>
      <t xml:space="preserve">Износ </t>
    </r>
    <r>
      <rPr>
        <sz val="11.5"/>
        <rFont val="Times New Roman"/>
        <family val="1"/>
      </rPr>
      <t xml:space="preserve">на пренесени
</t>
    </r>
    <r>
      <rPr>
        <sz val="11.5"/>
        <rFont val="Times New Roman"/>
        <family val="1"/>
      </rPr>
      <t>парични средства</t>
    </r>
  </si>
  <si>
    <r>
      <rPr>
        <sz val="11.5"/>
        <rFont val="Times New Roman"/>
        <family val="1"/>
      </rPr>
      <t xml:space="preserve">Вид </t>
    </r>
    <r>
      <rPr>
        <sz val="11.5"/>
        <rFont val="Times New Roman"/>
        <family val="1"/>
      </rPr>
      <t>на услуга</t>
    </r>
  </si>
  <si>
    <r>
      <rPr>
        <sz val="11.5"/>
        <rFont val="Times New Roman"/>
        <family val="1"/>
      </rPr>
      <t xml:space="preserve">Назив на давателот
</t>
    </r>
    <r>
      <rPr>
        <sz val="11.5"/>
        <rFont val="Times New Roman"/>
        <family val="1"/>
      </rPr>
      <t>на услугата</t>
    </r>
  </si>
  <si>
    <r>
      <rPr>
        <sz val="11.5"/>
        <rFont val="Times New Roman"/>
        <family val="1"/>
      </rPr>
      <t>Број на фактура</t>
    </r>
  </si>
  <si>
    <r>
      <rPr>
        <sz val="11.5"/>
        <rFont val="Times New Roman"/>
        <family val="1"/>
      </rPr>
      <t>1.</t>
    </r>
  </si>
  <si>
    <r>
      <rPr>
        <sz val="11.5"/>
        <rFont val="Times New Roman"/>
        <family val="1"/>
      </rPr>
      <t>Огласи и соопштенија (а+б+в+г)</t>
    </r>
  </si>
  <si>
    <r>
      <rPr>
        <sz val="11.5"/>
        <rFont val="Times New Roman"/>
        <family val="1"/>
      </rPr>
      <t>а)</t>
    </r>
  </si>
  <si>
    <r>
      <rPr>
        <sz val="11.5"/>
        <rFont val="Times New Roman"/>
        <family val="1"/>
      </rPr>
      <t xml:space="preserve">Објавување во </t>
    </r>
    <r>
      <rPr>
        <sz val="11.5"/>
        <rFont val="Times New Roman"/>
        <family val="1"/>
      </rPr>
      <t xml:space="preserve">дневни весници и списанија </t>
    </r>
    <r>
      <rPr>
        <sz val="11.5"/>
        <rFont val="Times New Roman"/>
        <family val="1"/>
      </rPr>
      <t>(а.1.+а.2.+... )</t>
    </r>
  </si>
  <si>
    <r>
      <rPr>
        <sz val="11.5"/>
        <rFont val="Times New Roman"/>
        <family val="1"/>
      </rPr>
      <t>а.1.)</t>
    </r>
  </si>
  <si>
    <r>
      <rPr>
        <sz val="11.5"/>
        <rFont val="Times New Roman"/>
        <family val="1"/>
      </rPr>
      <t>а.2.)</t>
    </r>
  </si>
  <si>
    <r>
      <rPr>
        <sz val="11.5"/>
        <rFont val="Times New Roman"/>
        <family val="1"/>
      </rPr>
      <t>б)</t>
    </r>
  </si>
  <si>
    <r>
      <rPr>
        <sz val="11.5"/>
        <rFont val="Times New Roman"/>
        <family val="1"/>
      </rPr>
      <t xml:space="preserve">Емитување преху радио </t>
    </r>
    <r>
      <rPr>
        <sz val="11.5"/>
        <rFont val="Times New Roman"/>
        <family val="1"/>
      </rPr>
      <t>(б.1.+б.2.+... )</t>
    </r>
  </si>
  <si>
    <r>
      <rPr>
        <sz val="11.5"/>
        <rFont val="Times New Roman"/>
        <family val="1"/>
      </rPr>
      <t>6.1.)</t>
    </r>
  </si>
  <si>
    <r>
      <rPr>
        <sz val="11.5"/>
        <rFont val="Times New Roman"/>
        <family val="1"/>
      </rPr>
      <t>6.2.)</t>
    </r>
  </si>
  <si>
    <r>
      <rPr>
        <sz val="11.5"/>
        <rFont val="Times New Roman"/>
        <family val="1"/>
      </rPr>
      <t>в)</t>
    </r>
  </si>
  <si>
    <r>
      <rPr>
        <sz val="11.5"/>
        <rFont val="Times New Roman"/>
        <family val="1"/>
      </rPr>
      <t xml:space="preserve">Емитување </t>
    </r>
    <r>
      <rPr>
        <sz val="11.5"/>
        <rFont val="Times New Roman"/>
        <family val="1"/>
      </rPr>
      <t xml:space="preserve">на телевизија </t>
    </r>
    <r>
      <rPr>
        <sz val="11.5"/>
        <rFont val="Times New Roman"/>
        <family val="1"/>
      </rPr>
      <t>(в.1.+в.2.+.</t>
    </r>
    <r>
      <rPr>
        <sz val="11.5"/>
        <rFont val="Times New Roman"/>
        <family val="1"/>
      </rPr>
      <t>..)</t>
    </r>
  </si>
  <si>
    <r>
      <rPr>
        <sz val="11.5"/>
        <rFont val="Times New Roman"/>
        <family val="1"/>
      </rPr>
      <t>в.1.)</t>
    </r>
  </si>
  <si>
    <r>
      <rPr>
        <sz val="11.5"/>
        <rFont val="Times New Roman"/>
        <family val="1"/>
      </rPr>
      <t>в.2.)</t>
    </r>
  </si>
  <si>
    <r>
      <rPr>
        <sz val="11.5"/>
        <rFont val="Times New Roman"/>
        <family val="1"/>
      </rPr>
      <t>г)</t>
    </r>
  </si>
  <si>
    <r>
      <rPr>
        <sz val="11.5"/>
        <rFont val="Times New Roman"/>
        <family val="1"/>
      </rPr>
      <t xml:space="preserve">Објавување на </t>
    </r>
    <r>
      <rPr>
        <sz val="11.5"/>
        <rFont val="Times New Roman"/>
        <family val="1"/>
      </rPr>
      <t xml:space="preserve">интернет </t>
    </r>
    <r>
      <rPr>
        <sz val="11.5"/>
        <rFont val="Times New Roman"/>
        <family val="1"/>
      </rPr>
      <t>(г.1.+г.2.+. . . )</t>
    </r>
  </si>
  <si>
    <r>
      <rPr>
        <sz val="11.5"/>
        <rFont val="Times New Roman"/>
        <family val="1"/>
      </rPr>
      <t>г.1.)</t>
    </r>
  </si>
  <si>
    <r>
      <rPr>
        <sz val="11.5"/>
        <rFont val="Times New Roman"/>
        <family val="1"/>
      </rPr>
      <t>г.2.)</t>
    </r>
  </si>
  <si>
    <r>
      <rPr>
        <sz val="11.5"/>
        <rFont val="Times New Roman"/>
        <family val="1"/>
      </rPr>
      <t>2.</t>
    </r>
  </si>
  <si>
    <t>З. ПАРИЧНИ СРЕДСТВА ПРЕНЕСЕНИ ОД ТРАНСАКЦИСIСИТЕ СМЕТКИ НА ПОЛИТИЧКАТА ПАРТИЈА НА ТРАНСАКЦИСКАТА СМЕТКА 3А И3БОРНА КАМПАЊА</t>
  </si>
  <si>
    <t>Вкупен износ на
фактура</t>
  </si>
  <si>
    <t>Датум на фактура</t>
  </si>
  <si>
    <t>Назив на политичка партија</t>
  </si>
  <si>
    <r>
      <rPr>
        <sz val="11.5"/>
        <rFont val="Times New Roman"/>
        <family val="1"/>
      </rPr>
      <t xml:space="preserve">Емитување </t>
    </r>
    <r>
      <rPr>
        <sz val="11.5"/>
        <rFont val="Times New Roman"/>
        <family val="1"/>
      </rPr>
      <t>преху радио (а.1.+а.2.+... ... )</t>
    </r>
  </si>
  <si>
    <r>
      <rPr>
        <sz val="11.5"/>
        <rFont val="Times New Roman"/>
        <family val="1"/>
      </rPr>
      <t>Емитување на телевпзија (б.1.+б.2.+... .)</t>
    </r>
  </si>
  <si>
    <r>
      <rPr>
        <sz val="11.5"/>
        <rFont val="Times New Roman"/>
        <family val="1"/>
      </rPr>
      <t xml:space="preserve">Емитување </t>
    </r>
    <r>
      <rPr>
        <sz val="11.5"/>
        <rFont val="Times New Roman"/>
        <family val="1"/>
      </rPr>
      <t>на интернет</t>
    </r>
    <r>
      <rPr>
        <sz val="11.5"/>
        <rFont val="Times New Roman"/>
        <family val="1"/>
      </rPr>
      <t xml:space="preserve"> </t>
    </r>
    <r>
      <rPr>
        <sz val="11.5"/>
        <rFont val="Times New Roman"/>
        <family val="1"/>
      </rPr>
      <t>(в.1.+в.2.+.. . )</t>
    </r>
  </si>
  <si>
    <r>
      <rPr>
        <sz val="11.5"/>
        <rFont val="Times New Roman"/>
        <family val="1"/>
      </rPr>
      <t>в.1.ј</t>
    </r>
  </si>
  <si>
    <r>
      <rPr>
        <sz val="11.5"/>
        <rFont val="Times New Roman"/>
        <family val="1"/>
      </rPr>
      <t>3.</t>
    </r>
  </si>
  <si>
    <r>
      <rPr>
        <sz val="11.5"/>
        <rFont val="Times New Roman"/>
        <family val="1"/>
      </rPr>
      <t>Банер (=а)</t>
    </r>
  </si>
  <si>
    <r>
      <rPr>
        <sz val="11.5"/>
        <rFont val="Times New Roman"/>
        <family val="1"/>
      </rPr>
      <t>Објавување на банер (а.1.+а.2.+... )</t>
    </r>
  </si>
  <si>
    <r>
      <rPr>
        <sz val="11.5"/>
        <rFont val="Times New Roman"/>
        <family val="1"/>
      </rPr>
      <t>4.</t>
    </r>
  </si>
  <si>
    <r>
      <rPr>
        <sz val="11.5"/>
        <rFont val="Times New Roman"/>
        <family val="1"/>
      </rPr>
      <t xml:space="preserve">Други </t>
    </r>
    <r>
      <rPr>
        <sz val="11.5"/>
        <rFont val="Times New Roman"/>
        <family val="1"/>
      </rPr>
      <t xml:space="preserve">неспомнати услуги </t>
    </r>
    <r>
      <rPr>
        <sz val="11.5"/>
        <rFont val="Times New Roman"/>
        <family val="1"/>
      </rPr>
      <t xml:space="preserve">за </t>
    </r>
    <r>
      <rPr>
        <sz val="11.5"/>
        <rFont val="Times New Roman"/>
        <family val="1"/>
      </rPr>
      <t>објавување на ппатено</t>
    </r>
    <r>
      <rPr>
        <sz val="11.5"/>
        <rFont val="Times New Roman"/>
        <family val="1"/>
      </rPr>
      <t xml:space="preserve"> </t>
    </r>
    <r>
      <rPr>
        <sz val="11.5"/>
        <rFont val="Times New Roman"/>
        <family val="1"/>
      </rPr>
      <t>политичко рехламирање (4.1.+4.2.+... )</t>
    </r>
  </si>
  <si>
    <r>
      <rPr>
        <sz val="11.5"/>
        <rFont val="Times New Roman"/>
        <family val="1"/>
      </rPr>
      <t>4.1.</t>
    </r>
  </si>
  <si>
    <r>
      <rPr>
        <sz val="11.5"/>
        <rFont val="Times New Roman"/>
        <family val="1"/>
      </rPr>
      <t>(а+б+. . . . )</t>
    </r>
  </si>
  <si>
    <r>
      <rPr>
        <sz val="11.5"/>
        <rFont val="Times New Roman"/>
        <family val="1"/>
      </rPr>
      <t>4.2.</t>
    </r>
  </si>
  <si>
    <t>Палитички избарни спотови, музички спотови што  функционираат како химни, преноси ипи снимки од митинзи, средби и други настапи
(а+б+в)</t>
  </si>
  <si>
    <r>
      <rPr>
        <sz val="11.5"/>
        <rFont val="Times New Roman"/>
        <family val="1"/>
      </rPr>
      <t xml:space="preserve">Објавување </t>
    </r>
    <r>
      <rPr>
        <sz val="11.5"/>
        <rFont val="Times New Roman"/>
        <family val="1"/>
      </rPr>
      <t xml:space="preserve">и емитување </t>
    </r>
    <r>
      <rPr>
        <sz val="11.5"/>
        <rFont val="Times New Roman"/>
        <family val="1"/>
      </rPr>
      <t xml:space="preserve">на огласи и </t>
    </r>
    <r>
      <rPr>
        <sz val="11.5"/>
        <rFont val="Times New Roman"/>
        <family val="1"/>
      </rPr>
      <t xml:space="preserve">соопштенија </t>
    </r>
    <r>
      <rPr>
        <sz val="11.5"/>
        <rFont val="Times New Roman"/>
        <family val="1"/>
      </rPr>
      <t xml:space="preserve">во дневни </t>
    </r>
    <r>
      <rPr>
        <sz val="11.5"/>
        <rFont val="Times New Roman"/>
        <family val="1"/>
      </rPr>
      <t>весници</t>
    </r>
    <r>
      <rPr>
        <sz val="11.5"/>
        <rFont val="Times New Roman"/>
        <family val="1"/>
      </rPr>
      <t xml:space="preserve"> </t>
    </r>
    <r>
      <rPr>
        <sz val="11.5"/>
        <rFont val="Times New Roman"/>
        <family val="1"/>
      </rPr>
      <t xml:space="preserve">и </t>
    </r>
    <r>
      <rPr>
        <sz val="11.5"/>
        <rFont val="Times New Roman"/>
        <family val="1"/>
      </rPr>
      <t xml:space="preserve">списанија и преху радио, </t>
    </r>
    <r>
      <rPr>
        <sz val="11.5"/>
        <rFont val="Times New Roman"/>
        <family val="1"/>
      </rPr>
      <t>телевизија и интернет</t>
    </r>
  </si>
  <si>
    <r>
      <rPr>
        <sz val="11.5"/>
        <rFont val="Times New Roman"/>
        <family val="1"/>
      </rPr>
      <t>Објавување на банер</t>
    </r>
  </si>
  <si>
    <r>
      <rPr>
        <sz val="11.5"/>
        <rFont val="Times New Roman"/>
        <family val="1"/>
      </rPr>
      <t xml:space="preserve">Вид </t>
    </r>
    <r>
      <rPr>
        <sz val="11.5"/>
        <rFont val="Times New Roman"/>
        <family val="1"/>
      </rPr>
      <t>на расход</t>
    </r>
  </si>
  <si>
    <r>
      <rPr>
        <sz val="11.5"/>
        <rFont val="Times New Roman"/>
        <family val="1"/>
      </rPr>
      <t xml:space="preserve">Датум </t>
    </r>
    <r>
      <rPr>
        <sz val="11.5"/>
        <rFont val="Times New Roman"/>
        <family val="1"/>
      </rPr>
      <t xml:space="preserve">на </t>
    </r>
    <r>
      <rPr>
        <sz val="11.5"/>
        <rFont val="Times New Roman"/>
        <family val="1"/>
      </rPr>
      <t>настанување на</t>
    </r>
    <r>
      <rPr>
        <sz val="11.5"/>
        <rFont val="Times New Roman"/>
        <family val="1"/>
      </rPr>
      <t xml:space="preserve">
</t>
    </r>
    <r>
      <rPr>
        <sz val="11.5"/>
        <rFont val="Times New Roman"/>
        <family val="1"/>
      </rPr>
      <t>расходот</t>
    </r>
  </si>
  <si>
    <r>
      <rPr>
        <sz val="11.5"/>
        <rFont val="Times New Roman"/>
        <family val="1"/>
      </rPr>
      <t xml:space="preserve">Износ </t>
    </r>
    <r>
      <rPr>
        <sz val="11.5"/>
        <rFont val="Times New Roman"/>
        <family val="1"/>
      </rPr>
      <t>на расход</t>
    </r>
  </si>
  <si>
    <r>
      <rPr>
        <sz val="11.5"/>
        <rFont val="Times New Roman"/>
        <family val="1"/>
      </rPr>
      <t xml:space="preserve">Датум </t>
    </r>
    <r>
      <rPr>
        <sz val="11.5"/>
        <rFont val="Times New Roman"/>
        <family val="1"/>
      </rPr>
      <t xml:space="preserve">на уплата на
</t>
    </r>
    <r>
      <rPr>
        <sz val="11.5"/>
        <rFont val="Times New Roman"/>
        <family val="1"/>
      </rPr>
      <t>донацијата</t>
    </r>
  </si>
  <si>
    <r>
      <rPr>
        <sz val="11.5"/>
        <rFont val="Times New Roman"/>
        <family val="1"/>
      </rPr>
      <t xml:space="preserve">Износ на донација од
</t>
    </r>
    <r>
      <rPr>
        <sz val="11.5"/>
        <rFont val="Times New Roman"/>
        <family val="1"/>
      </rPr>
      <t>донаторот</t>
    </r>
  </si>
  <si>
    <t>5. ПАРИЧНИ СРЕДСТВА ОБЕ3БЕДЕНИ 3А ОБЈАВАВАЊЕ НА ПЛАТЕНО ПОЛИТИЧКО РЕКЛАМИРАЊЕ</t>
  </si>
  <si>
    <t>Емитување на политичхи изборни спотови, музички спотови што функционираат како химни, преноси unu снимки од митинзи, средби и друrи настапи</t>
  </si>
  <si>
    <t>Други неспомнати услуги за објавување на платено политичко рекламирање</t>
  </si>
  <si>
    <t>Вкупен износ на парични средства по
Фактури</t>
  </si>
  <si>
    <t>Вкупен број на фактури</t>
  </si>
  <si>
    <t>7. ДОНАЦИИ ПРЕФРЛЕНИ ВО БУЏЕТОТ НА РЕПУБЛИКА СЕВЕРНА МАКЕДОНИЈА</t>
  </si>
  <si>
    <t>Име и презиме / Назив на донатор</t>
  </si>
  <si>
    <t>Датум на уплата на
донацијата во Буџетот на
Република Северна
Македонија</t>
  </si>
  <si>
    <t>Износ на уплата на донацијата
во Буџетот на Република
Северна Македанија</t>
  </si>
  <si>
    <t>Вкупно:</t>
  </si>
  <si>
    <t>Вкупно (1+2+3+4)</t>
  </si>
  <si>
    <t>Вкупно донации во ствари и услуги од правни лица (9+13):</t>
  </si>
  <si>
    <t>Вкупно донации во пари, ствари и услуги од правни лица (=15):</t>
  </si>
  <si>
    <t>2. ПРИХОДИ ОД ЧЛЕНАРИНА</t>
  </si>
  <si>
    <t>1. ПРИХОДИ ОД ДОНАЦИИ ВО ПАРИ, СТВАРИ И УСЛУГИ</t>
  </si>
  <si>
    <t>4. ПРЕСМЕТАНИ РАСХОДИ ПО ОСНОВ НА ОБВРСКИ 3А ОБЈАВЕНО ПЛАТЕНО ПОЛИТИЧКО РЕКЛАIVIИРАЊЕ</t>
  </si>
  <si>
    <t>б. РАСХОДИ ПО ОСНОВ НА ПРИМЕНИТЕ ДОНАЦИИ ВО НЕПАРИЧНИ СРЕДСТВА</t>
  </si>
  <si>
    <r>
      <rPr>
        <sz val="11.5"/>
        <rFont val="Times New Roman"/>
        <family val="1"/>
      </rPr>
      <t xml:space="preserve">8. ПРЕНЕСЕНИ </t>
    </r>
    <r>
      <rPr>
        <sz val="11.5"/>
        <rFont val="Times New Roman"/>
        <family val="1"/>
      </rPr>
      <t xml:space="preserve">ПАРИЧНИ СРЕДСТВА НА </t>
    </r>
    <r>
      <rPr>
        <sz val="11.5"/>
        <rFont val="Times New Roman"/>
        <family val="1"/>
      </rPr>
      <t xml:space="preserve">ОСНОВНАТА ТРАНСАКЦИСКА СМЕТКА НА </t>
    </r>
    <r>
      <rPr>
        <sz val="11.5"/>
        <rFont val="Times New Roman"/>
        <family val="1"/>
      </rPr>
      <t xml:space="preserve">ПОЛИТИЧКАТА ПАРТИЈА ОД </t>
    </r>
    <r>
      <rPr>
        <sz val="11.5"/>
        <rFont val="Times New Roman"/>
        <family val="1"/>
      </rPr>
      <t xml:space="preserve">ТРАНСАКЦИСКАТА </t>
    </r>
    <r>
      <rPr>
        <sz val="11.5"/>
        <rFont val="Times New Roman"/>
        <family val="1"/>
      </rPr>
      <t xml:space="preserve">СМЕТКА </t>
    </r>
    <r>
      <rPr>
        <sz val="11.5"/>
        <rFont val="Times New Roman"/>
        <family val="1"/>
      </rPr>
      <t>ЗА</t>
    </r>
    <r>
      <rPr>
        <sz val="11.5"/>
        <rFont val="Times New Roman"/>
        <family val="1"/>
      </rPr>
      <t xml:space="preserve"> </t>
    </r>
  </si>
  <si>
    <r>
      <rPr>
        <sz val="11.5"/>
        <rFont val="Times New Roman"/>
        <family val="1"/>
      </rPr>
      <t>ИЗБОРНА КANIlIAЊA</t>
    </r>
  </si>
  <si>
    <r>
      <rPr>
        <sz val="11.5"/>
        <rFont val="Times New Roman"/>
        <family val="1"/>
      </rPr>
      <t>Ред.бр.</t>
    </r>
  </si>
  <si>
    <r>
      <rPr>
        <sz val="11.5"/>
        <rFont val="Times New Roman"/>
        <family val="1"/>
      </rPr>
      <t xml:space="preserve">Вид на парични
</t>
    </r>
    <r>
      <rPr>
        <sz val="11.5"/>
        <rFont val="Times New Roman"/>
        <family val="1"/>
      </rPr>
      <t xml:space="preserve">средства </t>
    </r>
    <r>
      <rPr>
        <sz val="11.5"/>
        <rFont val="Times New Roman"/>
        <family val="1"/>
      </rPr>
      <t xml:space="preserve">хои се
</t>
    </r>
    <r>
      <rPr>
        <sz val="11.5"/>
        <rFont val="Times New Roman"/>
        <family val="1"/>
      </rPr>
      <t>пренесуваат</t>
    </r>
  </si>
  <si>
    <r>
      <rPr>
        <sz val="11.5"/>
        <rFont val="Times New Roman"/>
        <family val="1"/>
      </rPr>
      <t xml:space="preserve">Назив на политичха </t>
    </r>
    <r>
      <rPr>
        <sz val="11.5"/>
        <rFont val="Times New Roman"/>
        <family val="1"/>
      </rPr>
      <t>партија</t>
    </r>
  </si>
  <si>
    <r>
      <rPr>
        <sz val="11.5"/>
        <rFont val="Times New Roman"/>
        <family val="1"/>
      </rPr>
      <t xml:space="preserve">Број </t>
    </r>
    <r>
      <rPr>
        <sz val="11.5"/>
        <rFont val="Times New Roman"/>
        <family val="1"/>
      </rPr>
      <t xml:space="preserve">на трансахцисха </t>
    </r>
    <r>
      <rPr>
        <sz val="11.5"/>
        <rFont val="Times New Roman"/>
        <family val="1"/>
      </rPr>
      <t xml:space="preserve">сметха </t>
    </r>
    <r>
      <rPr>
        <sz val="11.5"/>
        <rFont val="Times New Roman"/>
        <family val="1"/>
      </rPr>
      <t>на</t>
    </r>
    <r>
      <rPr>
        <sz val="11.5"/>
        <rFont val="Times New Roman"/>
        <family val="1"/>
      </rPr>
      <t xml:space="preserve">
</t>
    </r>
    <r>
      <rPr>
        <sz val="11.5"/>
        <rFont val="Times New Roman"/>
        <family val="1"/>
      </rPr>
      <t xml:space="preserve">полигичхата </t>
    </r>
    <r>
      <rPr>
        <sz val="11.5"/>
        <rFont val="Times New Roman"/>
        <family val="1"/>
      </rPr>
      <t xml:space="preserve">партија на хоја се </t>
    </r>
    <r>
      <rPr>
        <sz val="11.5"/>
        <rFont val="Times New Roman"/>
        <family val="1"/>
      </rPr>
      <t>вршн</t>
    </r>
    <r>
      <rPr>
        <sz val="11.5"/>
        <rFont val="Times New Roman"/>
        <family val="1"/>
      </rPr>
      <t xml:space="preserve">
</t>
    </r>
    <r>
      <rPr>
        <sz val="11.5"/>
        <rFont val="Times New Roman"/>
        <family val="1"/>
      </rPr>
      <t>преносот</t>
    </r>
  </si>
  <si>
    <r>
      <rPr>
        <sz val="11.5"/>
        <rFont val="Times New Roman"/>
        <family val="1"/>
      </rPr>
      <t xml:space="preserve">Датум на пренос на </t>
    </r>
    <r>
      <rPr>
        <sz val="11.5"/>
        <rFont val="Times New Roman"/>
        <family val="1"/>
      </rPr>
      <t xml:space="preserve">парични
</t>
    </r>
    <r>
      <rPr>
        <sz val="11.5"/>
        <rFont val="Times New Roman"/>
        <family val="1"/>
      </rPr>
      <t xml:space="preserve">средства
</t>
    </r>
    <r>
      <rPr>
        <sz val="11.5"/>
        <rFont val="Times New Roman"/>
        <family val="1"/>
      </rPr>
      <t>средства</t>
    </r>
  </si>
  <si>
    <r>
      <rPr>
        <sz val="11.5"/>
        <rFont val="Times New Roman"/>
        <family val="1"/>
      </rPr>
      <t>Износ на пренесени паричнн</t>
    </r>
  </si>
  <si>
    <r>
      <rPr>
        <sz val="11.5"/>
        <rFont val="Times New Roman"/>
        <family val="1"/>
      </rPr>
      <t>б</t>
    </r>
  </si>
  <si>
    <r>
      <rPr>
        <sz val="11.5"/>
        <rFont val="Times New Roman"/>
        <family val="1"/>
      </rPr>
      <t>Вхупно:</t>
    </r>
  </si>
  <si>
    <r>
      <rPr>
        <sz val="11.5"/>
        <rFont val="Times New Roman"/>
        <family val="1"/>
      </rPr>
      <t>26.</t>
    </r>
  </si>
  <si>
    <r>
      <rPr>
        <sz val="11.5"/>
        <rFont val="Times New Roman"/>
        <family val="1"/>
      </rPr>
      <t>ВКУПНО РАСХОДИ (збнр од реден број 1 и реден број 2)</t>
    </r>
  </si>
  <si>
    <r>
      <rPr>
        <sz val="11.5"/>
        <rFont val="Times New Roman"/>
        <family val="1"/>
      </rPr>
      <t xml:space="preserve">Вид на </t>
    </r>
    <r>
      <rPr>
        <sz val="11.5"/>
        <rFont val="Times New Roman"/>
        <family val="1"/>
      </rPr>
      <t>трошох</t>
    </r>
  </si>
  <si>
    <r>
      <rPr>
        <sz val="11.5"/>
        <rFont val="Times New Roman"/>
        <family val="1"/>
      </rPr>
      <t xml:space="preserve">Назив </t>
    </r>
    <r>
      <rPr>
        <sz val="11.5"/>
        <rFont val="Times New Roman"/>
        <family val="1"/>
      </rPr>
      <t>на добавувачот</t>
    </r>
  </si>
  <si>
    <r>
      <rPr>
        <sz val="11.5"/>
        <rFont val="Times New Roman"/>
        <family val="1"/>
      </rPr>
      <t>Вид и број на</t>
    </r>
    <r>
      <rPr>
        <sz val="11.5"/>
        <rFont val="Times New Roman"/>
        <family val="1"/>
      </rPr>
      <t xml:space="preserve">
</t>
    </r>
    <r>
      <rPr>
        <sz val="11.5"/>
        <rFont val="Times New Roman"/>
        <family val="1"/>
      </rPr>
      <t>дохумент</t>
    </r>
  </si>
  <si>
    <r>
      <rPr>
        <sz val="11.5"/>
        <rFont val="Times New Roman"/>
        <family val="1"/>
      </rPr>
      <t>Пзнос</t>
    </r>
  </si>
  <si>
    <r>
      <rPr>
        <sz val="11.5"/>
        <rFont val="Times New Roman"/>
        <family val="1"/>
      </rPr>
      <t>Платен износ</t>
    </r>
  </si>
  <si>
    <r>
      <rPr>
        <sz val="11.5"/>
        <rFont val="Times New Roman"/>
        <family val="1"/>
      </rPr>
      <t>Дат</t>
    </r>
    <r>
      <rPr>
        <sz val="11.5"/>
        <rFont val="Times New Roman"/>
        <family val="1"/>
      </rPr>
      <t>у</t>
    </r>
    <r>
      <rPr>
        <sz val="11.5"/>
        <rFont val="Times New Roman"/>
        <family val="1"/>
      </rPr>
      <t xml:space="preserve">м </t>
    </r>
    <r>
      <rPr>
        <sz val="11.5"/>
        <rFont val="Times New Roman"/>
        <family val="1"/>
      </rPr>
      <t>на плаќање</t>
    </r>
  </si>
  <si>
    <r>
      <rPr>
        <sz val="11.5"/>
        <rFont val="Times New Roman"/>
        <family val="1"/>
      </rPr>
      <t xml:space="preserve">Неплатен </t>
    </r>
    <r>
      <rPr>
        <sz val="11.5"/>
        <rFont val="Times New Roman"/>
        <family val="1"/>
      </rPr>
      <t>износ</t>
    </r>
  </si>
  <si>
    <r>
      <rPr>
        <sz val="11.5"/>
        <rFont val="Times New Roman"/>
        <family val="1"/>
      </rPr>
      <t>1.1.</t>
    </r>
  </si>
  <si>
    <r>
      <rPr>
        <sz val="11.5"/>
        <rFont val="Times New Roman"/>
        <family val="1"/>
      </rPr>
      <t>Материјали и суровини</t>
    </r>
    <r>
      <rPr>
        <sz val="11.5"/>
        <rFont val="Times New Roman"/>
        <family val="1"/>
      </rPr>
      <t xml:space="preserve"> </t>
    </r>
    <r>
      <rPr>
        <sz val="11.5"/>
        <rFont val="Times New Roman"/>
        <family val="1"/>
      </rPr>
      <t>(а+б+. . . .)</t>
    </r>
  </si>
  <si>
    <r>
      <rPr>
        <sz val="11.5"/>
        <rFont val="Times New Roman"/>
        <family val="1"/>
      </rPr>
      <t>1.2.</t>
    </r>
  </si>
  <si>
    <r>
      <rPr>
        <sz val="11.5"/>
        <rFont val="Times New Roman"/>
        <family val="1"/>
      </rPr>
      <t xml:space="preserve">Гориво, </t>
    </r>
    <r>
      <rPr>
        <sz val="11.5"/>
        <rFont val="Times New Roman"/>
        <family val="1"/>
      </rPr>
      <t xml:space="preserve">мазиво и </t>
    </r>
    <r>
      <rPr>
        <sz val="11.5"/>
        <rFont val="Times New Roman"/>
        <family val="1"/>
      </rPr>
      <t>огрев</t>
    </r>
    <r>
      <rPr>
        <sz val="11.5"/>
        <rFont val="Times New Roman"/>
        <family val="1"/>
      </rPr>
      <t xml:space="preserve"> </t>
    </r>
    <r>
      <rPr>
        <sz val="11.5"/>
        <rFont val="Times New Roman"/>
        <family val="1"/>
      </rPr>
      <t>(а+б+. . . .)</t>
    </r>
  </si>
  <si>
    <r>
      <rPr>
        <sz val="11.5"/>
        <rFont val="Times New Roman"/>
        <family val="1"/>
      </rPr>
      <t>1.3.</t>
    </r>
  </si>
  <si>
    <r>
      <rPr>
        <sz val="11.5"/>
        <rFont val="Times New Roman"/>
        <family val="1"/>
      </rPr>
      <t>Канцеларисхи материјал</t>
    </r>
    <r>
      <rPr>
        <sz val="11.5"/>
        <rFont val="Times New Roman"/>
        <family val="1"/>
      </rPr>
      <t xml:space="preserve"> </t>
    </r>
    <r>
      <rPr>
        <sz val="11.5"/>
        <rFont val="Times New Roman"/>
        <family val="1"/>
      </rPr>
      <t>(а+б+. . . .)</t>
    </r>
  </si>
  <si>
    <r>
      <rPr>
        <sz val="11.5"/>
        <rFont val="Times New Roman"/>
        <family val="1"/>
      </rPr>
      <t>1.4.</t>
    </r>
  </si>
  <si>
    <r>
      <rPr>
        <sz val="11.5"/>
        <rFont val="Times New Roman"/>
        <family val="1"/>
      </rPr>
      <t>Вода (а+б+... .)</t>
    </r>
  </si>
  <si>
    <r>
      <rPr>
        <sz val="11.5"/>
        <rFont val="Times New Roman"/>
        <family val="1"/>
      </rPr>
      <t>1.5.</t>
    </r>
  </si>
  <si>
    <r>
      <rPr>
        <sz val="11.5"/>
        <rFont val="Times New Roman"/>
        <family val="1"/>
      </rPr>
      <t>Д</t>
    </r>
    <r>
      <rPr>
        <sz val="11.5"/>
        <rFont val="Times New Roman"/>
        <family val="1"/>
      </rPr>
      <t>ру</t>
    </r>
    <r>
      <rPr>
        <sz val="11.5"/>
        <rFont val="Times New Roman"/>
        <family val="1"/>
      </rPr>
      <t>ги мате</t>
    </r>
    <r>
      <rPr>
        <sz val="11.5"/>
        <rFont val="Times New Roman"/>
        <family val="1"/>
      </rPr>
      <t>р</t>
    </r>
    <r>
      <rPr>
        <sz val="11.5"/>
        <rFont val="Times New Roman"/>
        <family val="1"/>
      </rPr>
      <t>ијали</t>
    </r>
    <r>
      <rPr>
        <sz val="11.5"/>
        <rFont val="Times New Roman"/>
        <family val="1"/>
      </rPr>
      <t xml:space="preserve">
</t>
    </r>
    <r>
      <rPr>
        <sz val="11.5"/>
        <rFont val="Times New Roman"/>
        <family val="1"/>
      </rPr>
      <t>(1. ѕ.1.+.1. ѕ.2.+. . . . . . ..)</t>
    </r>
  </si>
  <si>
    <r>
      <rPr>
        <sz val="11.5"/>
        <rFont val="Times New Roman"/>
        <family val="1"/>
      </rPr>
      <t>1.5.1.</t>
    </r>
  </si>
  <si>
    <r>
      <rPr>
        <sz val="11.5"/>
        <rFont val="Times New Roman"/>
        <family val="1"/>
      </rPr>
      <t>(а+б+. . . )</t>
    </r>
  </si>
  <si>
    <r>
      <rPr>
        <sz val="11.5"/>
        <rFont val="Times New Roman"/>
        <family val="1"/>
      </rPr>
      <t>1.5.2.</t>
    </r>
  </si>
  <si>
    <r>
      <rPr>
        <sz val="11.5"/>
        <rFont val="Times New Roman"/>
        <family val="1"/>
      </rPr>
      <t>6)</t>
    </r>
  </si>
  <si>
    <r>
      <rPr>
        <sz val="11.5"/>
        <rFont val="Times New Roman"/>
        <family val="1"/>
      </rPr>
      <t>Вкупно</t>
    </r>
    <r>
      <rPr>
        <sz val="11.5"/>
        <rFont val="Times New Roman"/>
        <family val="1"/>
      </rPr>
      <t xml:space="preserve">
</t>
    </r>
    <r>
      <rPr>
        <sz val="11.5"/>
        <rFont val="Times New Roman"/>
        <family val="1"/>
      </rPr>
      <t>(1.1.+1.2.+1.3.+1.4.+1.5.)</t>
    </r>
  </si>
  <si>
    <t>СПЕЦИФИКАЦИЈА НА ТРОШОЦИ</t>
  </si>
  <si>
    <t>ВКУПНИ РАСХОДИ КОИ ПРЕДИ3ВИКУВААТ ОДЛИВ НА ПАРИ (збир ад реден брај 1 да реден брај 25)</t>
  </si>
  <si>
    <t>ВКУПНС ПРЕСМЕТАНИ РАСКСДИ ПО ОСНОВ НА ПРЕЗЕМЕНИ, А НЕПЛАТЕНИ ОБВРСКИ</t>
  </si>
  <si>
    <t>ВКУПНО ПЛАТЕНИ РАСХОДИ</t>
  </si>
  <si>
    <r>
      <rPr>
        <sz val="11.5"/>
        <rFont val="Times New Roman"/>
        <family val="1"/>
      </rPr>
      <t>Ред. бр.</t>
    </r>
  </si>
  <si>
    <r>
      <rPr>
        <sz val="11.5"/>
        <rFont val="Times New Roman"/>
        <family val="1"/>
      </rPr>
      <t xml:space="preserve">Платен </t>
    </r>
    <r>
      <rPr>
        <sz val="11.5"/>
        <rFont val="Times New Roman"/>
        <family val="1"/>
      </rPr>
      <t>износ</t>
    </r>
  </si>
  <si>
    <r>
      <rPr>
        <sz val="11.5"/>
        <rFont val="Times New Roman"/>
        <family val="1"/>
      </rPr>
      <t>Неплатен</t>
    </r>
    <r>
      <rPr>
        <sz val="11.5"/>
        <rFont val="Times New Roman"/>
        <family val="1"/>
      </rPr>
      <t xml:space="preserve">
</t>
    </r>
    <r>
      <rPr>
        <sz val="11.5"/>
        <rFont val="Times New Roman"/>
        <family val="1"/>
      </rPr>
      <t>износ</t>
    </r>
  </si>
  <si>
    <r>
      <rPr>
        <sz val="11.5"/>
        <rFont val="Times New Roman"/>
        <family val="1"/>
      </rPr>
      <t>Материјални расходи</t>
    </r>
  </si>
  <si>
    <r>
      <rPr>
        <sz val="11.5"/>
        <rFont val="Times New Roman"/>
        <family val="1"/>
      </rPr>
      <t>5.</t>
    </r>
  </si>
  <si>
    <r>
      <rPr>
        <sz val="11.5"/>
        <rFont val="Times New Roman"/>
        <family val="1"/>
      </rPr>
      <t xml:space="preserve">Превозни - транспортни </t>
    </r>
    <r>
      <rPr>
        <sz val="11.5"/>
        <rFont val="Times New Roman"/>
        <family val="1"/>
      </rPr>
      <t>услуги</t>
    </r>
  </si>
  <si>
    <r>
      <rPr>
        <sz val="11.5"/>
        <rFont val="Times New Roman"/>
        <family val="1"/>
      </rPr>
      <t>б.</t>
    </r>
  </si>
  <si>
    <r>
      <rPr>
        <sz val="11.5"/>
        <rFont val="Times New Roman"/>
        <family val="1"/>
      </rPr>
      <t>7.</t>
    </r>
  </si>
  <si>
    <r>
      <rPr>
        <sz val="11.5"/>
        <rFont val="Times New Roman"/>
        <family val="1"/>
      </rPr>
      <t xml:space="preserve">Издатоци за рехлама и </t>
    </r>
    <r>
      <rPr>
        <sz val="11.5"/>
        <rFont val="Times New Roman"/>
        <family val="1"/>
      </rPr>
      <t>пропаганда</t>
    </r>
  </si>
  <si>
    <r>
      <rPr>
        <sz val="11.5"/>
        <rFont val="Times New Roman"/>
        <family val="1"/>
      </rPr>
      <t>8.</t>
    </r>
  </si>
  <si>
    <r>
      <rPr>
        <sz val="11.5"/>
        <rFont val="Times New Roman"/>
        <family val="1"/>
      </rPr>
      <t>9.</t>
    </r>
  </si>
  <si>
    <r>
      <rPr>
        <sz val="11.5"/>
        <rFont val="Times New Roman"/>
        <family val="1"/>
      </rPr>
      <t>10.</t>
    </r>
  </si>
  <si>
    <r>
      <rPr>
        <sz val="11.5"/>
        <rFont val="Times New Roman"/>
        <family val="1"/>
      </rPr>
      <t>11.</t>
    </r>
  </si>
  <si>
    <r>
      <rPr>
        <sz val="11.5"/>
        <rFont val="Times New Roman"/>
        <family val="1"/>
      </rPr>
      <t>12.</t>
    </r>
  </si>
  <si>
    <r>
      <rPr>
        <sz val="11.5"/>
        <rFont val="Times New Roman"/>
        <family val="1"/>
      </rPr>
      <t>13.</t>
    </r>
  </si>
  <si>
    <r>
      <rPr>
        <sz val="11.5"/>
        <rFont val="Times New Roman"/>
        <family val="1"/>
      </rPr>
      <t>14.</t>
    </r>
  </si>
  <si>
    <r>
      <rPr>
        <sz val="11.5"/>
        <rFont val="Times New Roman"/>
        <family val="1"/>
      </rPr>
      <t xml:space="preserve">Расходи за </t>
    </r>
    <r>
      <rPr>
        <sz val="11.5"/>
        <rFont val="Times New Roman"/>
        <family val="1"/>
      </rPr>
      <t xml:space="preserve">одржување на </t>
    </r>
    <r>
      <rPr>
        <sz val="11.5"/>
        <rFont val="Times New Roman"/>
        <family val="1"/>
      </rPr>
      <t>предизборни собири</t>
    </r>
  </si>
  <si>
    <r>
      <rPr>
        <sz val="11.5"/>
        <rFont val="Times New Roman"/>
        <family val="1"/>
      </rPr>
      <t>15.</t>
    </r>
  </si>
  <si>
    <r>
      <rPr>
        <sz val="11.5"/>
        <rFont val="Times New Roman"/>
        <family val="1"/>
      </rPr>
      <t>16.</t>
    </r>
  </si>
  <si>
    <r>
      <rPr>
        <sz val="11.5"/>
        <rFont val="Times New Roman"/>
        <family val="1"/>
      </rPr>
      <t>17.</t>
    </r>
  </si>
  <si>
    <r>
      <rPr>
        <sz val="11.5"/>
        <rFont val="Times New Roman"/>
        <family val="1"/>
      </rPr>
      <t>Премии за осигурување</t>
    </r>
  </si>
  <si>
    <r>
      <rPr>
        <sz val="11.5"/>
        <rFont val="Times New Roman"/>
        <family val="1"/>
      </rPr>
      <t>18.</t>
    </r>
  </si>
  <si>
    <r>
      <rPr>
        <sz val="11.5"/>
        <rFont val="Times New Roman"/>
        <family val="1"/>
      </rPr>
      <t>19.</t>
    </r>
  </si>
  <si>
    <r>
      <rPr>
        <sz val="11.5"/>
        <rFont val="Times New Roman"/>
        <family val="1"/>
      </rPr>
      <t xml:space="preserve">Дневници за </t>
    </r>
    <r>
      <rPr>
        <sz val="11.5"/>
        <rFont val="Times New Roman"/>
        <family val="1"/>
      </rPr>
      <t xml:space="preserve">службено патување </t>
    </r>
    <r>
      <rPr>
        <sz val="11.5"/>
        <rFont val="Times New Roman"/>
        <family val="1"/>
      </rPr>
      <t xml:space="preserve">и патни трошоци </t>
    </r>
    <r>
      <rPr>
        <sz val="11.5"/>
        <rFont val="Times New Roman"/>
        <family val="1"/>
      </rPr>
      <t xml:space="preserve">во </t>
    </r>
    <r>
      <rPr>
        <sz val="11.5"/>
        <rFont val="Times New Roman"/>
        <family val="1"/>
      </rPr>
      <t>земјата</t>
    </r>
  </si>
  <si>
    <r>
      <rPr>
        <sz val="11.5"/>
        <rFont val="Times New Roman"/>
        <family val="1"/>
      </rPr>
      <t>20.</t>
    </r>
  </si>
  <si>
    <r>
      <rPr>
        <sz val="11.5"/>
        <rFont val="Times New Roman"/>
        <family val="1"/>
      </rPr>
      <t xml:space="preserve">Дневници за </t>
    </r>
    <r>
      <rPr>
        <sz val="11.5"/>
        <rFont val="Times New Roman"/>
        <family val="1"/>
      </rPr>
      <t xml:space="preserve">службено патување и патни </t>
    </r>
    <r>
      <rPr>
        <sz val="11.5"/>
        <rFont val="Times New Roman"/>
        <family val="1"/>
      </rPr>
      <t xml:space="preserve">трошоци </t>
    </r>
    <r>
      <rPr>
        <sz val="11.5"/>
        <rFont val="Times New Roman"/>
        <family val="1"/>
      </rPr>
      <t>во странство</t>
    </r>
  </si>
  <si>
    <r>
      <rPr>
        <sz val="11.5"/>
        <rFont val="Times New Roman"/>
        <family val="1"/>
      </rPr>
      <t>21.</t>
    </r>
  </si>
  <si>
    <r>
      <rPr>
        <sz val="11.5"/>
        <rFont val="Times New Roman"/>
        <family val="1"/>
      </rPr>
      <t>22.</t>
    </r>
  </si>
  <si>
    <r>
      <rPr>
        <sz val="11.5"/>
        <rFont val="Times New Roman"/>
        <family val="1"/>
      </rPr>
      <t>Членарина</t>
    </r>
  </si>
  <si>
    <r>
      <rPr>
        <sz val="11.5"/>
        <rFont val="Times New Roman"/>
        <family val="1"/>
      </rPr>
      <t>23.</t>
    </r>
  </si>
  <si>
    <r>
      <rPr>
        <sz val="11.5"/>
        <rFont val="Times New Roman"/>
        <family val="1"/>
      </rPr>
      <t>Данох на личен доход</t>
    </r>
  </si>
  <si>
    <r>
      <rPr>
        <sz val="11.5"/>
        <rFont val="Times New Roman"/>
        <family val="1"/>
      </rPr>
      <t>24.</t>
    </r>
  </si>
  <si>
    <r>
      <rPr>
        <sz val="11.5"/>
        <rFont val="Times New Roman"/>
        <family val="1"/>
      </rPr>
      <t>Набавха на опрема</t>
    </r>
  </si>
  <si>
    <r>
      <rPr>
        <sz val="11.5"/>
        <rFont val="Times New Roman"/>
        <family val="1"/>
      </rPr>
      <t>25.</t>
    </r>
  </si>
  <si>
    <r>
      <rPr>
        <sz val="11.5"/>
        <rFont val="Times New Roman"/>
        <family val="1"/>
      </rPr>
      <t>Други расходи</t>
    </r>
  </si>
  <si>
    <t>9. РАСХОДИ</t>
  </si>
  <si>
    <t>Позиција</t>
  </si>
  <si>
    <t>Вкупен износ
(4+5)</t>
  </si>
  <si>
    <t>Потрошени материјали</t>
  </si>
  <si>
    <t>Комунални услуги и греење</t>
  </si>
  <si>
    <t>Комуникациски услуги (ПТТ услуги и др.)</t>
  </si>
  <si>
    <t>Услуги за поправки и тековно одржување</t>
  </si>
  <si>
    <r>
      <t xml:space="preserve">Издатоци за </t>
    </r>
    <r>
      <rPr>
        <sz val="11.5"/>
        <rFont val="Times New Roman"/>
        <family val="1"/>
      </rPr>
      <t>репрезентација</t>
    </r>
  </si>
  <si>
    <t>Интелектуални услуги</t>
  </si>
  <si>
    <t>Сметководствени услуги</t>
  </si>
  <si>
    <t>Судски и правни услуги</t>
  </si>
  <si>
    <t>Услуги закхопирање, печатење и издавање</t>
  </si>
  <si>
    <t>Услуги за статистики истражувања</t>
  </si>
  <si>
    <t>Изнајмување на простор за време на изборна кампања</t>
  </si>
  <si>
    <t>Провизија за платниот промет</t>
  </si>
  <si>
    <t>Други финансиски услуги</t>
  </si>
  <si>
    <t>Семинари и конференции</t>
  </si>
  <si>
    <r>
      <rPr>
        <sz val="11.5"/>
        <rFont val="Times New Roman"/>
        <family val="1"/>
      </rPr>
      <t>Ред.бр.</t>
    </r>
  </si>
  <si>
    <r>
      <rPr>
        <sz val="11.5"/>
        <rFont val="Times New Roman"/>
        <family val="1"/>
      </rPr>
      <t xml:space="preserve">Вид на </t>
    </r>
    <r>
      <rPr>
        <sz val="11.5"/>
        <rFont val="Times New Roman"/>
        <family val="1"/>
      </rPr>
      <t>трошох</t>
    </r>
  </si>
  <si>
    <r>
      <rPr>
        <sz val="11.5"/>
        <rFont val="Times New Roman"/>
        <family val="1"/>
      </rPr>
      <t>Назив на</t>
    </r>
    <r>
      <rPr>
        <sz val="11.5"/>
        <rFont val="Times New Roman"/>
        <family val="1"/>
      </rPr>
      <t xml:space="preserve">
</t>
    </r>
    <r>
      <rPr>
        <sz val="11.5"/>
        <rFont val="Times New Roman"/>
        <family val="1"/>
      </rPr>
      <t xml:space="preserve">добавувачотlвршителот на
</t>
    </r>
    <r>
      <rPr>
        <sz val="11.5"/>
        <rFont val="Times New Roman"/>
        <family val="1"/>
      </rPr>
      <t>услугата</t>
    </r>
  </si>
  <si>
    <r>
      <rPr>
        <sz val="11.5"/>
        <rFont val="Times New Roman"/>
        <family val="1"/>
      </rPr>
      <t xml:space="preserve">Вид и број на
</t>
    </r>
    <r>
      <rPr>
        <sz val="11.5"/>
        <rFont val="Times New Roman"/>
        <family val="1"/>
      </rPr>
      <t>документ</t>
    </r>
  </si>
  <si>
    <r>
      <rPr>
        <sz val="11.5"/>
        <rFont val="Times New Roman"/>
        <family val="1"/>
      </rPr>
      <t>Износ</t>
    </r>
  </si>
  <si>
    <r>
      <rPr>
        <sz val="11.5"/>
        <rFont val="Times New Roman"/>
        <family val="1"/>
      </rPr>
      <t>Платен износ</t>
    </r>
  </si>
  <si>
    <r>
      <rPr>
        <sz val="11.5"/>
        <rFont val="Times New Roman"/>
        <family val="1"/>
      </rPr>
      <t>Дат</t>
    </r>
    <r>
      <rPr>
        <sz val="11.5"/>
        <rFont val="Times New Roman"/>
        <family val="1"/>
      </rPr>
      <t>у</t>
    </r>
    <r>
      <rPr>
        <sz val="11.5"/>
        <rFont val="Times New Roman"/>
        <family val="1"/>
      </rPr>
      <t xml:space="preserve">м </t>
    </r>
    <r>
      <rPr>
        <sz val="11.5"/>
        <rFont val="Times New Roman"/>
        <family val="1"/>
      </rPr>
      <t>на плаќање</t>
    </r>
  </si>
  <si>
    <r>
      <rPr>
        <sz val="11.5"/>
        <rFont val="Times New Roman"/>
        <family val="1"/>
      </rPr>
      <t xml:space="preserve">Неплатен </t>
    </r>
    <r>
      <rPr>
        <sz val="11.5"/>
        <rFont val="Times New Roman"/>
        <family val="1"/>
      </rPr>
      <t>износ</t>
    </r>
  </si>
  <si>
    <r>
      <rPr>
        <sz val="11.5"/>
        <rFont val="Times New Roman"/>
        <family val="1"/>
      </rPr>
      <t>2.1.</t>
    </r>
  </si>
  <si>
    <r>
      <rPr>
        <sz val="11.5"/>
        <rFont val="Times New Roman"/>
        <family val="1"/>
      </rPr>
      <t>Административни такси</t>
    </r>
  </si>
  <si>
    <r>
      <rPr>
        <sz val="11.5"/>
        <rFont val="Times New Roman"/>
        <family val="1"/>
      </rPr>
      <t>2.2.</t>
    </r>
  </si>
  <si>
    <r>
      <rPr>
        <sz val="11.5"/>
        <rFont val="Times New Roman"/>
        <family val="1"/>
      </rPr>
      <t xml:space="preserve">Издатоци за </t>
    </r>
    <r>
      <rPr>
        <sz val="11.5"/>
        <rFont val="Times New Roman"/>
        <family val="1"/>
      </rPr>
      <t>стручна</t>
    </r>
    <r>
      <rPr>
        <sz val="11.5"/>
        <rFont val="Times New Roman"/>
        <family val="1"/>
      </rPr>
      <t xml:space="preserve"> </t>
    </r>
    <r>
      <rPr>
        <sz val="11.5"/>
        <rFont val="Times New Roman"/>
        <family val="1"/>
      </rPr>
      <t xml:space="preserve">литература, </t>
    </r>
    <r>
      <rPr>
        <sz val="11.5"/>
        <rFont val="Times New Roman"/>
        <family val="1"/>
      </rPr>
      <t>списанија и</t>
    </r>
    <r>
      <rPr>
        <sz val="11.5"/>
        <rFont val="Times New Roman"/>
        <family val="1"/>
      </rPr>
      <t xml:space="preserve"> </t>
    </r>
    <r>
      <rPr>
        <sz val="11.5"/>
        <rFont val="Times New Roman"/>
        <family val="1"/>
      </rPr>
      <t>весници (а+б+... .)</t>
    </r>
  </si>
  <si>
    <r>
      <rPr>
        <sz val="11.5"/>
        <rFont val="Times New Roman"/>
        <family val="1"/>
      </rPr>
      <t>а)</t>
    </r>
  </si>
  <si>
    <r>
      <rPr>
        <sz val="11.5"/>
        <rFont val="Times New Roman"/>
        <family val="1"/>
      </rPr>
      <t>б)</t>
    </r>
  </si>
  <si>
    <r>
      <rPr>
        <sz val="11.5"/>
        <rFont val="Times New Roman"/>
        <family val="1"/>
      </rPr>
      <t>2.3.</t>
    </r>
  </si>
  <si>
    <r>
      <rPr>
        <sz val="11.5"/>
        <rFont val="Times New Roman"/>
        <family val="1"/>
      </rPr>
      <t xml:space="preserve">Реrистрација на </t>
    </r>
    <r>
      <rPr>
        <sz val="11.5"/>
        <rFont val="Times New Roman"/>
        <family val="1"/>
      </rPr>
      <t>моторни и</t>
    </r>
    <r>
      <rPr>
        <sz val="11.5"/>
        <rFont val="Times New Roman"/>
        <family val="1"/>
      </rPr>
      <t xml:space="preserve"> </t>
    </r>
    <r>
      <rPr>
        <sz val="11.5"/>
        <rFont val="Times New Roman"/>
        <family val="1"/>
      </rPr>
      <t xml:space="preserve">други </t>
    </r>
    <r>
      <rPr>
        <sz val="11.5"/>
        <rFont val="Times New Roman"/>
        <family val="1"/>
      </rPr>
      <t>возила (а+б+. . . .)</t>
    </r>
  </si>
  <si>
    <r>
      <rPr>
        <sz val="11.5"/>
        <rFont val="Times New Roman"/>
        <family val="1"/>
      </rPr>
      <t>2.4.</t>
    </r>
  </si>
  <si>
    <r>
      <rPr>
        <sz val="11.5"/>
        <rFont val="Times New Roman"/>
        <family val="1"/>
      </rPr>
      <t>Д</t>
    </r>
    <r>
      <rPr>
        <sz val="11.5"/>
        <rFont val="Times New Roman"/>
        <family val="1"/>
      </rPr>
      <t>ру</t>
    </r>
    <r>
      <rPr>
        <sz val="11.5"/>
        <rFont val="Times New Roman"/>
        <family val="1"/>
      </rPr>
      <t xml:space="preserve">ги </t>
    </r>
    <r>
      <rPr>
        <sz val="11.5"/>
        <rFont val="Times New Roman"/>
        <family val="1"/>
      </rPr>
      <t xml:space="preserve">материјални расходи
</t>
    </r>
    <r>
      <rPr>
        <sz val="11.5"/>
        <rFont val="Times New Roman"/>
        <family val="1"/>
      </rPr>
      <t xml:space="preserve">(2.4.1.+2.4.2+. . . . . . . . </t>
    </r>
    <r>
      <rPr>
        <sz val="11.5"/>
        <rFont val="Times New Roman"/>
        <family val="1"/>
      </rPr>
      <t>)</t>
    </r>
  </si>
  <si>
    <r>
      <rPr>
        <sz val="11.5"/>
        <rFont val="Times New Roman"/>
        <family val="1"/>
      </rPr>
      <t>2.4.1.</t>
    </r>
  </si>
  <si>
    <r>
      <rPr>
        <sz val="11.5"/>
        <rFont val="Times New Roman"/>
        <family val="1"/>
      </rPr>
      <t>(а+б+. . . )</t>
    </r>
  </si>
  <si>
    <r>
      <rPr>
        <sz val="11.5"/>
        <rFont val="Times New Roman"/>
        <family val="1"/>
      </rPr>
      <t>6)</t>
    </r>
  </si>
  <si>
    <r>
      <rPr>
        <sz val="11.5"/>
        <rFont val="Times New Roman"/>
        <family val="1"/>
      </rPr>
      <t>2.4.2.</t>
    </r>
  </si>
  <si>
    <r>
      <rPr>
        <sz val="11.5"/>
        <rFont val="Times New Roman"/>
        <family val="1"/>
      </rPr>
      <t>Вхупно (2.1.+2.2.+2.3.+2.4.)</t>
    </r>
  </si>
  <si>
    <r>
      <rPr>
        <sz val="11.5"/>
        <rFont val="Times New Roman"/>
        <family val="1"/>
      </rPr>
      <t>Назив на</t>
    </r>
    <r>
      <rPr>
        <sz val="11.5"/>
        <rFont val="Times New Roman"/>
        <family val="1"/>
      </rPr>
      <t xml:space="preserve">
</t>
    </r>
    <r>
      <rPr>
        <sz val="11.5"/>
        <rFont val="Times New Roman"/>
        <family val="1"/>
      </rPr>
      <t xml:space="preserve">давателот на
</t>
    </r>
    <r>
      <rPr>
        <sz val="11.5"/>
        <rFont val="Times New Roman"/>
        <family val="1"/>
      </rPr>
      <t>услугата</t>
    </r>
  </si>
  <si>
    <r>
      <rPr>
        <sz val="11.5"/>
        <rFont val="Times New Roman"/>
        <family val="1"/>
      </rPr>
      <t>Вид и број на</t>
    </r>
    <r>
      <rPr>
        <sz val="11.5"/>
        <rFont val="Times New Roman"/>
        <family val="1"/>
      </rPr>
      <t xml:space="preserve">
</t>
    </r>
    <r>
      <rPr>
        <sz val="11.5"/>
        <rFont val="Times New Roman"/>
        <family val="1"/>
      </rPr>
      <t>документ</t>
    </r>
  </si>
  <si>
    <r>
      <rPr>
        <sz val="11.5"/>
        <rFont val="Times New Roman"/>
        <family val="1"/>
      </rPr>
      <t xml:space="preserve">Платен </t>
    </r>
    <r>
      <rPr>
        <sz val="11.5"/>
        <rFont val="Times New Roman"/>
        <family val="1"/>
      </rPr>
      <t>износ</t>
    </r>
  </si>
  <si>
    <r>
      <rPr>
        <sz val="11.5"/>
        <rFont val="Times New Roman"/>
        <family val="1"/>
      </rPr>
      <t>3.1.</t>
    </r>
  </si>
  <si>
    <r>
      <rPr>
        <sz val="11.5"/>
        <rFont val="Times New Roman"/>
        <family val="1"/>
      </rPr>
      <t xml:space="preserve">Изнесување и </t>
    </r>
    <r>
      <rPr>
        <sz val="11.5"/>
        <rFont val="Times New Roman"/>
        <family val="1"/>
      </rPr>
      <t>собирање на смет</t>
    </r>
    <r>
      <rPr>
        <sz val="11.5"/>
        <rFont val="Times New Roman"/>
        <family val="1"/>
      </rPr>
      <t xml:space="preserve"> </t>
    </r>
    <r>
      <rPr>
        <sz val="11.5"/>
        <rFont val="Times New Roman"/>
        <family val="1"/>
      </rPr>
      <t>(а+б+. . . .)</t>
    </r>
  </si>
  <si>
    <t>2.Материјални расходи</t>
  </si>
  <si>
    <t>1. Потрошени материјали</t>
  </si>
  <si>
    <t>3.Комунални услуги u греење</t>
  </si>
  <si>
    <r>
      <rPr>
        <sz val="11.5"/>
        <rFont val="Times New Roman"/>
        <family val="1"/>
      </rPr>
      <t>3.2.</t>
    </r>
  </si>
  <si>
    <r>
      <rPr>
        <sz val="11.5"/>
        <rFont val="Times New Roman"/>
        <family val="1"/>
      </rPr>
      <t xml:space="preserve">Дератизација </t>
    </r>
    <r>
      <rPr>
        <sz val="11.5"/>
        <rFont val="Times New Roman"/>
        <family val="1"/>
      </rPr>
      <t>и дезинфехција</t>
    </r>
    <r>
      <rPr>
        <sz val="11.5"/>
        <rFont val="Times New Roman"/>
        <family val="1"/>
      </rPr>
      <t xml:space="preserve">
</t>
    </r>
    <r>
      <rPr>
        <sz val="11.5"/>
        <rFont val="Times New Roman"/>
        <family val="1"/>
      </rPr>
      <t>(а+б+. . . .)</t>
    </r>
  </si>
  <si>
    <r>
      <rPr>
        <sz val="11.5"/>
        <rFont val="Times New Roman"/>
        <family val="1"/>
      </rPr>
      <t>3.3.</t>
    </r>
  </si>
  <si>
    <r>
      <rPr>
        <sz val="11.5"/>
        <rFont val="Times New Roman"/>
        <family val="1"/>
      </rPr>
      <t xml:space="preserve">Гаражирање и </t>
    </r>
    <r>
      <rPr>
        <sz val="11.5"/>
        <rFont val="Times New Roman"/>
        <family val="1"/>
      </rPr>
      <t xml:space="preserve">паркирање </t>
    </r>
    <r>
      <rPr>
        <sz val="11.5"/>
        <rFont val="Times New Roman"/>
        <family val="1"/>
      </rPr>
      <t xml:space="preserve">на </t>
    </r>
    <r>
      <rPr>
        <sz val="11.5"/>
        <rFont val="Times New Roman"/>
        <family val="1"/>
      </rPr>
      <t>возила</t>
    </r>
    <r>
      <rPr>
        <sz val="11.5"/>
        <rFont val="Times New Roman"/>
        <family val="1"/>
      </rPr>
      <t xml:space="preserve"> </t>
    </r>
    <r>
      <rPr>
        <sz val="11.5"/>
        <rFont val="Times New Roman"/>
        <family val="1"/>
      </rPr>
      <t>(а+б+. . . .)</t>
    </r>
  </si>
  <si>
    <r>
      <rPr>
        <sz val="11.5"/>
        <rFont val="Times New Roman"/>
        <family val="1"/>
      </rPr>
      <t>3.4.</t>
    </r>
  </si>
  <si>
    <r>
      <rPr>
        <sz val="11.5"/>
        <rFont val="Times New Roman"/>
        <family val="1"/>
      </rPr>
      <t xml:space="preserve">Оцачарсхи </t>
    </r>
    <r>
      <rPr>
        <sz val="11.5"/>
        <rFont val="Times New Roman"/>
        <family val="1"/>
      </rPr>
      <t>услуги (а+б+. . . .)</t>
    </r>
  </si>
  <si>
    <r>
      <rPr>
        <sz val="11.5"/>
        <rFont val="Times New Roman"/>
        <family val="1"/>
      </rPr>
      <t>3.5.</t>
    </r>
  </si>
  <si>
    <r>
      <rPr>
        <sz val="11.5"/>
        <rFont val="Times New Roman"/>
        <family val="1"/>
      </rPr>
      <t xml:space="preserve">Елехтрична </t>
    </r>
    <r>
      <rPr>
        <sz val="11.5"/>
        <rFont val="Times New Roman"/>
        <family val="1"/>
      </rPr>
      <t>енергија (а+б+... .)</t>
    </r>
  </si>
  <si>
    <r>
      <rPr>
        <sz val="11.5"/>
        <rFont val="Times New Roman"/>
        <family val="1"/>
      </rPr>
      <t>Топлинска енергија (а+б+... .)</t>
    </r>
  </si>
  <si>
    <r>
      <rPr>
        <sz val="11.5"/>
        <rFont val="Times New Roman"/>
        <family val="1"/>
      </rPr>
      <t>3.7.</t>
    </r>
  </si>
  <si>
    <r>
      <rPr>
        <sz val="11.5"/>
        <rFont val="Times New Roman"/>
        <family val="1"/>
      </rPr>
      <t xml:space="preserve">Останати </t>
    </r>
    <r>
      <rPr>
        <sz val="11.5"/>
        <rFont val="Times New Roman"/>
        <family val="1"/>
      </rPr>
      <t xml:space="preserve">неспомнати </t>
    </r>
    <r>
      <rPr>
        <sz val="11.5"/>
        <rFont val="Times New Roman"/>
        <family val="1"/>
      </rPr>
      <t>трошоци за</t>
    </r>
    <r>
      <rPr>
        <sz val="11.5"/>
        <rFont val="Times New Roman"/>
        <family val="1"/>
      </rPr>
      <t xml:space="preserve"> </t>
    </r>
    <r>
      <rPr>
        <sz val="11.5"/>
        <rFont val="Times New Roman"/>
        <family val="1"/>
      </rPr>
      <t xml:space="preserve">хомунални </t>
    </r>
    <r>
      <rPr>
        <sz val="11.5"/>
        <rFont val="Times New Roman"/>
        <family val="1"/>
      </rPr>
      <t xml:space="preserve">услуги u rpeene
</t>
    </r>
    <r>
      <rPr>
        <sz val="11.5"/>
        <rFont val="Times New Roman"/>
        <family val="1"/>
      </rPr>
      <t xml:space="preserve">(3. 7.1.+3. 7. 2.+. </t>
    </r>
    <r>
      <rPr>
        <sz val="11.5"/>
        <rFont val="Times New Roman"/>
        <family val="1"/>
      </rPr>
      <t>. . .)</t>
    </r>
  </si>
  <si>
    <r>
      <rPr>
        <sz val="11.5"/>
        <rFont val="Times New Roman"/>
        <family val="1"/>
      </rPr>
      <t>3.7.1.</t>
    </r>
  </si>
  <si>
    <r>
      <rPr>
        <sz val="11.5"/>
        <rFont val="Times New Roman"/>
        <family val="1"/>
      </rPr>
      <t>(а+б+... )</t>
    </r>
  </si>
  <si>
    <r>
      <rPr>
        <sz val="11.5"/>
        <rFont val="Times New Roman"/>
        <family val="1"/>
      </rPr>
      <t>3.7.2.</t>
    </r>
  </si>
  <si>
    <r>
      <rPr>
        <sz val="11.5"/>
        <rFont val="Times New Roman"/>
        <family val="1"/>
      </rPr>
      <t>Вхупно</t>
    </r>
    <r>
      <rPr>
        <sz val="11.5"/>
        <rFont val="Times New Roman"/>
        <family val="1"/>
      </rPr>
      <t xml:space="preserve">
</t>
    </r>
    <r>
      <rPr>
        <sz val="11.5"/>
        <rFont val="Times New Roman"/>
        <family val="1"/>
      </rPr>
      <t>(3.1.+3. 2.+3. 3.+3. 4.+3. 5.+3. б.+3. 7. )</t>
    </r>
  </si>
  <si>
    <r>
      <rPr>
        <sz val="11.5"/>
        <rFont val="Times New Roman"/>
        <family val="1"/>
      </rPr>
      <t xml:space="preserve">Вид </t>
    </r>
    <r>
      <rPr>
        <sz val="11.5"/>
        <rFont val="Times New Roman"/>
        <family val="1"/>
      </rPr>
      <t xml:space="preserve">на </t>
    </r>
    <r>
      <rPr>
        <sz val="11.5"/>
        <rFont val="Times New Roman"/>
        <family val="1"/>
      </rPr>
      <t>трошок</t>
    </r>
  </si>
  <si>
    <r>
      <rPr>
        <sz val="11.5"/>
        <rFont val="Times New Roman"/>
        <family val="1"/>
      </rPr>
      <t xml:space="preserve">Назив </t>
    </r>
    <r>
      <rPr>
        <sz val="11.5"/>
        <rFont val="Times New Roman"/>
        <family val="1"/>
      </rPr>
      <t>на</t>
    </r>
    <r>
      <rPr>
        <sz val="11.5"/>
        <rFont val="Times New Roman"/>
        <family val="1"/>
      </rPr>
      <t xml:space="preserve">
</t>
    </r>
    <r>
      <rPr>
        <sz val="11.5"/>
        <rFont val="Times New Roman"/>
        <family val="1"/>
      </rPr>
      <t xml:space="preserve">давателот на
</t>
    </r>
    <r>
      <rPr>
        <sz val="11.5"/>
        <rFont val="Times New Roman"/>
        <family val="1"/>
      </rPr>
      <t>услугата</t>
    </r>
  </si>
  <si>
    <r>
      <rPr>
        <sz val="11.5"/>
        <rFont val="Times New Roman"/>
        <family val="1"/>
      </rPr>
      <t xml:space="preserve">Вид </t>
    </r>
    <r>
      <rPr>
        <sz val="11.5"/>
        <rFont val="Times New Roman"/>
        <family val="1"/>
      </rPr>
      <t xml:space="preserve">и број на
</t>
    </r>
    <r>
      <rPr>
        <sz val="11.5"/>
        <rFont val="Times New Roman"/>
        <family val="1"/>
      </rPr>
      <t>дохумент</t>
    </r>
  </si>
  <si>
    <r>
      <rPr>
        <sz val="11.5"/>
        <rFont val="Times New Roman"/>
        <family val="1"/>
      </rPr>
      <t>8=(5-6)</t>
    </r>
  </si>
  <si>
    <r>
      <rPr>
        <sz val="11.5"/>
        <rFont val="Times New Roman"/>
        <family val="1"/>
      </rPr>
      <t>4.1.</t>
    </r>
  </si>
  <si>
    <r>
      <rPr>
        <sz val="11.5"/>
        <rFont val="Times New Roman"/>
        <family val="1"/>
      </rPr>
      <t xml:space="preserve">Поштенсхи услуги </t>
    </r>
    <r>
      <rPr>
        <sz val="11.5"/>
        <rFont val="Times New Roman"/>
        <family val="1"/>
      </rPr>
      <t>(а+б+... .)</t>
    </r>
  </si>
  <si>
    <r>
      <rPr>
        <sz val="11.5"/>
        <rFont val="Times New Roman"/>
        <family val="1"/>
      </rPr>
      <t>4.2.</t>
    </r>
  </si>
  <si>
    <r>
      <rPr>
        <sz val="11.5"/>
        <rFont val="Times New Roman"/>
        <family val="1"/>
      </rPr>
      <t>Фихсна телефонија (а+б+... .)</t>
    </r>
  </si>
  <si>
    <r>
      <rPr>
        <sz val="11.5"/>
        <rFont val="Times New Roman"/>
        <family val="1"/>
      </rPr>
      <t>4.3.</t>
    </r>
  </si>
  <si>
    <r>
      <rPr>
        <sz val="11.5"/>
        <rFont val="Times New Roman"/>
        <family val="1"/>
      </rPr>
      <t>Мобилна телефонија (а+б+... .)</t>
    </r>
  </si>
  <si>
    <r>
      <rPr>
        <sz val="11.5"/>
        <rFont val="Times New Roman"/>
        <family val="1"/>
      </rPr>
      <t>4.4.</t>
    </r>
  </si>
  <si>
    <r>
      <rPr>
        <sz val="11.5"/>
        <rFont val="Times New Roman"/>
        <family val="1"/>
      </rPr>
      <t xml:space="preserve">Трошоци за интернет </t>
    </r>
    <r>
      <rPr>
        <sz val="11.5"/>
        <rFont val="Times New Roman"/>
        <family val="1"/>
      </rPr>
      <t>(а+б+... .)</t>
    </r>
  </si>
  <si>
    <r>
      <rPr>
        <sz val="11.5"/>
        <rFont val="Times New Roman"/>
        <family val="1"/>
      </rPr>
      <t>В хупно (4.1.+4. 2.+4. 3.+4. 4. )</t>
    </r>
  </si>
  <si>
    <r>
      <rPr>
        <sz val="11.5"/>
        <rFont val="Times New Roman"/>
        <family val="1"/>
      </rPr>
      <t>Вид на трошох</t>
    </r>
  </si>
  <si>
    <r>
      <rPr>
        <sz val="11.5"/>
        <rFont val="Times New Roman"/>
        <family val="1"/>
      </rPr>
      <t>Вид и бр</t>
    </r>
    <r>
      <rPr>
        <sz val="11.5"/>
        <rFont val="Times New Roman"/>
        <family val="1"/>
      </rPr>
      <t xml:space="preserve">ој
</t>
    </r>
    <r>
      <rPr>
        <sz val="11.5"/>
        <rFont val="Times New Roman"/>
        <family val="1"/>
      </rPr>
      <t>на дохумент</t>
    </r>
  </si>
  <si>
    <r>
      <rPr>
        <sz val="11.5"/>
        <rFont val="Times New Roman"/>
        <family val="1"/>
      </rPr>
      <t>8=(5-б)</t>
    </r>
  </si>
  <si>
    <r>
      <rPr>
        <sz val="11.5"/>
        <rFont val="Times New Roman"/>
        <family val="1"/>
      </rPr>
      <t>5.1.</t>
    </r>
  </si>
  <si>
    <r>
      <rPr>
        <sz val="11.5"/>
        <rFont val="Times New Roman"/>
        <family val="1"/>
      </rPr>
      <t xml:space="preserve">Транспортни </t>
    </r>
    <r>
      <rPr>
        <sz val="11.5"/>
        <rFont val="Times New Roman"/>
        <family val="1"/>
      </rPr>
      <t xml:space="preserve">услуги во </t>
    </r>
    <r>
      <rPr>
        <sz val="11.5"/>
        <rFont val="Times New Roman"/>
        <family val="1"/>
      </rPr>
      <t xml:space="preserve">патниот </t>
    </r>
    <r>
      <rPr>
        <sz val="11.5"/>
        <rFont val="Times New Roman"/>
        <family val="1"/>
      </rPr>
      <t>сообраќај</t>
    </r>
    <r>
      <rPr>
        <sz val="11.5"/>
        <rFont val="Times New Roman"/>
        <family val="1"/>
      </rPr>
      <t xml:space="preserve"> </t>
    </r>
    <r>
      <rPr>
        <sz val="11.5"/>
        <rFont val="Times New Roman"/>
        <family val="1"/>
      </rPr>
      <t>(а+б+. . . .)</t>
    </r>
  </si>
  <si>
    <r>
      <rPr>
        <sz val="11.5"/>
        <rFont val="Times New Roman"/>
        <family val="1"/>
      </rPr>
      <t>5.2.</t>
    </r>
  </si>
  <si>
    <r>
      <rPr>
        <sz val="11.5"/>
        <rFont val="Times New Roman"/>
        <family val="1"/>
      </rPr>
      <t xml:space="preserve">Транспортнн услуги во </t>
    </r>
    <r>
      <rPr>
        <sz val="11.5"/>
        <rFont val="Times New Roman"/>
        <family val="1"/>
      </rPr>
      <t>железничкиот</t>
    </r>
    <r>
      <rPr>
        <sz val="11.5"/>
        <rFont val="Times New Roman"/>
        <family val="1"/>
      </rPr>
      <t xml:space="preserve"> </t>
    </r>
    <r>
      <rPr>
        <sz val="11.5"/>
        <rFont val="Times New Roman"/>
        <family val="1"/>
      </rPr>
      <t>сообраќај (а+б+... .)</t>
    </r>
  </si>
  <si>
    <t>4.Комуникациски услуги (ПТТ услуги и др.)</t>
  </si>
  <si>
    <t>5.Превозни-транспортни услуги</t>
  </si>
  <si>
    <r>
      <rPr>
        <sz val="11.5"/>
        <rFont val="Times New Roman"/>
        <family val="1"/>
      </rPr>
      <t>5.3.</t>
    </r>
  </si>
  <si>
    <r>
      <rPr>
        <sz val="11.5"/>
        <rFont val="Times New Roman"/>
        <family val="1"/>
      </rPr>
      <t xml:space="preserve">Транспортни </t>
    </r>
    <r>
      <rPr>
        <sz val="11.5"/>
        <rFont val="Times New Roman"/>
        <family val="1"/>
      </rPr>
      <t xml:space="preserve">услуги во </t>
    </r>
    <r>
      <rPr>
        <sz val="11.5"/>
        <rFont val="Times New Roman"/>
        <family val="1"/>
      </rPr>
      <t>воздушниот</t>
    </r>
    <r>
      <rPr>
        <sz val="11.5"/>
        <rFont val="Times New Roman"/>
        <family val="1"/>
      </rPr>
      <t xml:space="preserve"> </t>
    </r>
    <r>
      <rPr>
        <sz val="11.5"/>
        <rFont val="Times New Roman"/>
        <family val="1"/>
      </rPr>
      <t>сообраќај (а+б+... .)</t>
    </r>
  </si>
  <si>
    <r>
      <rPr>
        <sz val="11.5"/>
        <rFont val="Times New Roman"/>
        <family val="1"/>
      </rPr>
      <t>5.4.</t>
    </r>
  </si>
  <si>
    <r>
      <rPr>
        <sz val="11.5"/>
        <rFont val="Times New Roman"/>
        <family val="1"/>
      </rPr>
      <t xml:space="preserve">Транспортни </t>
    </r>
    <r>
      <rPr>
        <sz val="11.5"/>
        <rFont val="Times New Roman"/>
        <family val="1"/>
      </rPr>
      <t xml:space="preserve">услуги во </t>
    </r>
    <r>
      <rPr>
        <sz val="11.5"/>
        <rFont val="Times New Roman"/>
        <family val="1"/>
      </rPr>
      <t>водниот</t>
    </r>
    <r>
      <rPr>
        <sz val="11.5"/>
        <rFont val="Times New Roman"/>
        <family val="1"/>
      </rPr>
      <t xml:space="preserve"> </t>
    </r>
    <r>
      <rPr>
        <sz val="11.5"/>
        <rFont val="Times New Roman"/>
        <family val="1"/>
      </rPr>
      <t xml:space="preserve">сообраќај </t>
    </r>
    <r>
      <rPr>
        <sz val="11.5"/>
        <rFont val="Times New Roman"/>
        <family val="1"/>
      </rPr>
      <t>(а+б+....)</t>
    </r>
  </si>
  <si>
    <r>
      <rPr>
        <sz val="11.5"/>
        <rFont val="Times New Roman"/>
        <family val="1"/>
      </rPr>
      <t>5.5.</t>
    </r>
  </si>
  <si>
    <r>
      <rPr>
        <sz val="11.5"/>
        <rFont val="Times New Roman"/>
        <family val="1"/>
      </rPr>
      <t xml:space="preserve">Тахси превоз </t>
    </r>
    <r>
      <rPr>
        <sz val="11.5"/>
        <rFont val="Times New Roman"/>
        <family val="1"/>
      </rPr>
      <t>(а+б+... .)</t>
    </r>
  </si>
  <si>
    <r>
      <rPr>
        <sz val="11.5"/>
        <rFont val="Times New Roman"/>
        <family val="1"/>
      </rPr>
      <t>5.6.</t>
    </r>
  </si>
  <si>
    <r>
      <rPr>
        <sz val="11.5"/>
        <rFont val="Times New Roman"/>
        <family val="1"/>
      </rPr>
      <t xml:space="preserve">Специјален превоз </t>
    </r>
    <r>
      <rPr>
        <sz val="11.5"/>
        <rFont val="Times New Roman"/>
        <family val="1"/>
      </rPr>
      <t>(а+б+... .)</t>
    </r>
  </si>
  <si>
    <r>
      <rPr>
        <sz val="11.5"/>
        <rFont val="Times New Roman"/>
        <family val="1"/>
      </rPr>
      <t>5.7.</t>
    </r>
  </si>
  <si>
    <r>
      <rPr>
        <sz val="11.5"/>
        <rFont val="Times New Roman"/>
        <family val="1"/>
      </rPr>
      <t xml:space="preserve">Услуги </t>
    </r>
    <r>
      <rPr>
        <sz val="11.5"/>
        <rFont val="Times New Roman"/>
        <family val="1"/>
      </rPr>
      <t xml:space="preserve">за </t>
    </r>
    <r>
      <rPr>
        <sz val="11.5"/>
        <rFont val="Times New Roman"/>
        <family val="1"/>
      </rPr>
      <t xml:space="preserve">достава и </t>
    </r>
    <r>
      <rPr>
        <sz val="11.5"/>
        <rFont val="Times New Roman"/>
        <family val="1"/>
      </rPr>
      <t>логистиха (а+б+... .)</t>
    </r>
  </si>
  <si>
    <r>
      <rPr>
        <sz val="11.5"/>
        <rFont val="Times New Roman"/>
        <family val="1"/>
      </rPr>
      <t>5.8.</t>
    </r>
  </si>
  <si>
    <r>
      <rPr>
        <sz val="11.5"/>
        <rFont val="Times New Roman"/>
        <family val="1"/>
      </rPr>
      <t xml:space="preserve">Останати трошоци за </t>
    </r>
    <r>
      <rPr>
        <sz val="11.5"/>
        <rFont val="Times New Roman"/>
        <family val="1"/>
      </rPr>
      <t>транспорт</t>
    </r>
    <r>
      <rPr>
        <sz val="11.5"/>
        <rFont val="Times New Roman"/>
        <family val="1"/>
      </rPr>
      <t xml:space="preserve">
</t>
    </r>
    <r>
      <rPr>
        <sz val="11.5"/>
        <rFont val="Times New Roman"/>
        <family val="1"/>
      </rPr>
      <t>(5 . 8 .1.+5 . 8. 2.+. . . . .)</t>
    </r>
  </si>
  <si>
    <r>
      <rPr>
        <sz val="11.5"/>
        <rFont val="Times New Roman"/>
        <family val="1"/>
      </rPr>
      <t>5</t>
    </r>
    <r>
      <rPr>
        <sz val="11.5"/>
        <rFont val="Times New Roman"/>
        <family val="1"/>
      </rPr>
      <t xml:space="preserve">. </t>
    </r>
    <r>
      <rPr>
        <sz val="11.5"/>
        <rFont val="Times New Roman"/>
        <family val="1"/>
      </rPr>
      <t>8.1.</t>
    </r>
  </si>
  <si>
    <r>
      <rPr>
        <sz val="11.5"/>
        <rFont val="Times New Roman"/>
        <family val="1"/>
      </rPr>
      <t>(а+б+. . . .)</t>
    </r>
  </si>
  <si>
    <r>
      <rPr>
        <sz val="11.5"/>
        <rFont val="Times New Roman"/>
        <family val="1"/>
      </rPr>
      <t>5. 8.2.</t>
    </r>
  </si>
  <si>
    <r>
      <rPr>
        <sz val="11.5"/>
        <rFont val="Times New Roman"/>
        <family val="1"/>
      </rPr>
      <t>Вхупно</t>
    </r>
    <r>
      <rPr>
        <sz val="11.5"/>
        <rFont val="Times New Roman"/>
        <family val="1"/>
      </rPr>
      <t xml:space="preserve">
</t>
    </r>
    <r>
      <rPr>
        <sz val="11.5"/>
        <rFont val="Times New Roman"/>
        <family val="1"/>
      </rPr>
      <t>(5. 1 .+5.2.+5.3.+5.4.+5.5.+5.6.+5.7.+5. 8.)</t>
    </r>
  </si>
  <si>
    <t>б. Услуги за поправки и теховно одржување</t>
  </si>
  <si>
    <r>
      <rPr>
        <sz val="11.5"/>
        <rFont val="Times New Roman"/>
        <family val="1"/>
      </rPr>
      <t xml:space="preserve">Назив </t>
    </r>
    <r>
      <rPr>
        <sz val="11.5"/>
        <rFont val="Times New Roman"/>
        <family val="1"/>
      </rPr>
      <t xml:space="preserve">на давателот
</t>
    </r>
    <r>
      <rPr>
        <sz val="11.5"/>
        <rFont val="Times New Roman"/>
        <family val="1"/>
      </rPr>
      <t>на услугата</t>
    </r>
  </si>
  <si>
    <r>
      <rPr>
        <sz val="11.5"/>
        <rFont val="Times New Roman"/>
        <family val="1"/>
      </rPr>
      <t xml:space="preserve">Вид и број на
</t>
    </r>
    <r>
      <rPr>
        <sz val="11.5"/>
        <rFont val="Times New Roman"/>
        <family val="1"/>
      </rPr>
      <t>дохумент</t>
    </r>
  </si>
  <si>
    <r>
      <rPr>
        <sz val="11.5"/>
        <rFont val="Times New Roman"/>
        <family val="1"/>
      </rPr>
      <t>Дат</t>
    </r>
    <r>
      <rPr>
        <sz val="11.5"/>
        <rFont val="Times New Roman"/>
        <family val="1"/>
      </rPr>
      <t>у</t>
    </r>
    <r>
      <rPr>
        <sz val="11.5"/>
        <rFont val="Times New Roman"/>
        <family val="1"/>
      </rPr>
      <t xml:space="preserve">м </t>
    </r>
    <r>
      <rPr>
        <sz val="11.5"/>
        <rFont val="Times New Roman"/>
        <family val="1"/>
      </rPr>
      <t>на</t>
    </r>
    <r>
      <rPr>
        <sz val="11.5"/>
        <rFont val="Times New Roman"/>
        <family val="1"/>
      </rPr>
      <t xml:space="preserve">
</t>
    </r>
    <r>
      <rPr>
        <sz val="11.5"/>
        <rFont val="Times New Roman"/>
        <family val="1"/>
      </rPr>
      <t>плаќање</t>
    </r>
  </si>
  <si>
    <r>
      <rPr>
        <sz val="11.5"/>
        <rFont val="Times New Roman"/>
        <family val="1"/>
      </rPr>
      <t>Неплатен износ</t>
    </r>
  </si>
  <si>
    <r>
      <rPr>
        <sz val="11.5"/>
        <rFont val="Times New Roman"/>
        <family val="1"/>
      </rPr>
      <t>б</t>
    </r>
  </si>
  <si>
    <r>
      <rPr>
        <sz val="11.5"/>
        <rFont val="Times New Roman"/>
        <family val="1"/>
      </rPr>
      <t>Ѕ=(5-б)</t>
    </r>
  </si>
  <si>
    <r>
      <rPr>
        <sz val="11.5"/>
        <rFont val="Times New Roman"/>
        <family val="1"/>
      </rPr>
      <t>6.1.</t>
    </r>
  </si>
  <si>
    <r>
      <rPr>
        <sz val="11.5"/>
        <rFont val="Times New Roman"/>
        <family val="1"/>
      </rPr>
      <t xml:space="preserve">Услуги </t>
    </r>
    <r>
      <rPr>
        <sz val="11.5"/>
        <rFont val="Times New Roman"/>
        <family val="1"/>
      </rPr>
      <t xml:space="preserve">за теховно </t>
    </r>
    <r>
      <rPr>
        <sz val="11.5"/>
        <rFont val="Times New Roman"/>
        <family val="1"/>
      </rPr>
      <t>одрхсување</t>
    </r>
    <r>
      <rPr>
        <sz val="11.5"/>
        <rFont val="Times New Roman"/>
        <family val="1"/>
      </rPr>
      <t xml:space="preserve"> </t>
    </r>
    <r>
      <rPr>
        <sz val="11.5"/>
        <rFont val="Times New Roman"/>
        <family val="1"/>
      </rPr>
      <t>(а+б+. . . .)</t>
    </r>
  </si>
  <si>
    <r>
      <rPr>
        <sz val="11.5"/>
        <rFont val="Times New Roman"/>
        <family val="1"/>
      </rPr>
      <t>6.2.</t>
    </r>
  </si>
  <si>
    <r>
      <rPr>
        <sz val="11.5"/>
        <rFont val="Times New Roman"/>
        <family val="1"/>
      </rPr>
      <t xml:space="preserve">цслуги </t>
    </r>
    <r>
      <rPr>
        <sz val="11.5"/>
        <rFont val="Times New Roman"/>
        <family val="1"/>
      </rPr>
      <t xml:space="preserve">за одржување </t>
    </r>
    <r>
      <rPr>
        <sz val="11.5"/>
        <rFont val="Times New Roman"/>
        <family val="1"/>
      </rPr>
      <t xml:space="preserve">на хардвер </t>
    </r>
    <r>
      <rPr>
        <sz val="11.5"/>
        <rFont val="Times New Roman"/>
        <family val="1"/>
      </rPr>
      <t>и</t>
    </r>
    <r>
      <rPr>
        <sz val="11.5"/>
        <rFont val="Times New Roman"/>
        <family val="1"/>
      </rPr>
      <t xml:space="preserve"> </t>
    </r>
    <r>
      <rPr>
        <sz val="11.5"/>
        <rFont val="Times New Roman"/>
        <family val="1"/>
      </rPr>
      <t xml:space="preserve">софтвер </t>
    </r>
    <r>
      <rPr>
        <sz val="11.5"/>
        <rFont val="Times New Roman"/>
        <family val="1"/>
      </rPr>
      <t>(а+б+... .)</t>
    </r>
  </si>
  <si>
    <r>
      <rPr>
        <sz val="11.5"/>
        <rFont val="Times New Roman"/>
        <family val="1"/>
      </rPr>
      <t>6.3.</t>
    </r>
  </si>
  <si>
    <r>
      <rPr>
        <sz val="11.5"/>
        <rFont val="Times New Roman"/>
        <family val="1"/>
      </rPr>
      <t xml:space="preserve">цслуги </t>
    </r>
    <r>
      <rPr>
        <sz val="11.5"/>
        <rFont val="Times New Roman"/>
        <family val="1"/>
      </rPr>
      <t>за сервисирање и</t>
    </r>
    <r>
      <rPr>
        <sz val="11.5"/>
        <rFont val="Times New Roman"/>
        <family val="1"/>
      </rPr>
      <t xml:space="preserve">
</t>
    </r>
    <r>
      <rPr>
        <sz val="11.5"/>
        <rFont val="Times New Roman"/>
        <family val="1"/>
      </rPr>
      <t xml:space="preserve">адржување </t>
    </r>
    <r>
      <rPr>
        <sz val="11.5"/>
        <rFont val="Times New Roman"/>
        <family val="1"/>
      </rPr>
      <t>на транспортни</t>
    </r>
    <r>
      <rPr>
        <sz val="11.5"/>
        <rFont val="Times New Roman"/>
        <family val="1"/>
      </rPr>
      <t xml:space="preserve"> </t>
    </r>
    <r>
      <rPr>
        <sz val="11.5"/>
        <rFont val="Times New Roman"/>
        <family val="1"/>
      </rPr>
      <t xml:space="preserve">средства </t>
    </r>
    <r>
      <rPr>
        <sz val="11.5"/>
        <rFont val="Times New Roman"/>
        <family val="1"/>
      </rPr>
      <t xml:space="preserve">и </t>
    </r>
    <r>
      <rPr>
        <sz val="11.5"/>
        <rFont val="Times New Roman"/>
        <family val="1"/>
      </rPr>
      <t xml:space="preserve">патничхи </t>
    </r>
    <r>
      <rPr>
        <sz val="11.5"/>
        <rFont val="Times New Roman"/>
        <family val="1"/>
      </rPr>
      <t>автомобили</t>
    </r>
    <r>
      <rPr>
        <sz val="11.5"/>
        <rFont val="Times New Roman"/>
        <family val="1"/>
      </rPr>
      <t xml:space="preserve"> </t>
    </r>
    <r>
      <rPr>
        <sz val="11.5"/>
        <rFont val="Times New Roman"/>
        <family val="1"/>
      </rPr>
      <t>(а+б+. . . .)</t>
    </r>
  </si>
  <si>
    <r>
      <rPr>
        <sz val="11.5"/>
        <rFont val="Times New Roman"/>
        <family val="1"/>
      </rPr>
      <t>6.4.</t>
    </r>
  </si>
  <si>
    <r>
      <rPr>
        <sz val="11.5"/>
        <rFont val="Times New Roman"/>
        <family val="1"/>
      </rPr>
      <t xml:space="preserve">цслуги </t>
    </r>
    <r>
      <rPr>
        <sz val="11.5"/>
        <rFont val="Times New Roman"/>
        <family val="1"/>
      </rPr>
      <t xml:space="preserve">за заштита од </t>
    </r>
    <r>
      <rPr>
        <sz val="11.5"/>
        <rFont val="Times New Roman"/>
        <family val="1"/>
      </rPr>
      <t xml:space="preserve">агенции </t>
    </r>
    <r>
      <rPr>
        <sz val="11.5"/>
        <rFont val="Times New Roman"/>
        <family val="1"/>
      </rPr>
      <t>за</t>
    </r>
    <r>
      <rPr>
        <sz val="11.5"/>
        <rFont val="Times New Roman"/>
        <family val="1"/>
      </rPr>
      <t xml:space="preserve"> </t>
    </r>
    <r>
      <rPr>
        <sz val="11.5"/>
        <rFont val="Times New Roman"/>
        <family val="1"/>
      </rPr>
      <t xml:space="preserve">обезбедување имоти </t>
    </r>
    <r>
      <rPr>
        <sz val="11.5"/>
        <rFont val="Times New Roman"/>
        <family val="1"/>
      </rPr>
      <t>и лица</t>
    </r>
    <r>
      <rPr>
        <sz val="11.5"/>
        <rFont val="Times New Roman"/>
        <family val="1"/>
      </rPr>
      <t xml:space="preserve"> </t>
    </r>
    <r>
      <rPr>
        <sz val="11.5"/>
        <rFont val="Times New Roman"/>
        <family val="1"/>
      </rPr>
      <t>(а+б+. . . .)</t>
    </r>
  </si>
  <si>
    <r>
      <rPr>
        <sz val="11.5"/>
        <rFont val="Times New Roman"/>
        <family val="1"/>
      </rPr>
      <t>6.5.</t>
    </r>
  </si>
  <si>
    <r>
      <rPr>
        <sz val="11.5"/>
        <rFont val="Times New Roman"/>
        <family val="1"/>
      </rPr>
      <t xml:space="preserve">Останати </t>
    </r>
    <r>
      <rPr>
        <sz val="11.5"/>
        <rFont val="Times New Roman"/>
        <family val="1"/>
      </rPr>
      <t xml:space="preserve">трошоци за </t>
    </r>
    <r>
      <rPr>
        <sz val="11.5"/>
        <rFont val="Times New Roman"/>
        <family val="1"/>
      </rPr>
      <t xml:space="preserve">услуги </t>
    </r>
    <r>
      <rPr>
        <sz val="11.5"/>
        <rFont val="Times New Roman"/>
        <family val="1"/>
      </rPr>
      <t>за</t>
    </r>
    <r>
      <rPr>
        <sz val="11.5"/>
        <rFont val="Times New Roman"/>
        <family val="1"/>
      </rPr>
      <t xml:space="preserve"> </t>
    </r>
    <r>
      <rPr>
        <sz val="11.5"/>
        <rFont val="Times New Roman"/>
        <family val="1"/>
      </rPr>
      <t xml:space="preserve">поправхи, одржување и </t>
    </r>
    <r>
      <rPr>
        <sz val="11.5"/>
        <rFont val="Times New Roman"/>
        <family val="1"/>
      </rPr>
      <t xml:space="preserve">заштита </t>
    </r>
    <r>
      <rPr>
        <sz val="11.5"/>
        <rFont val="Times New Roman"/>
        <family val="1"/>
      </rPr>
      <t>на</t>
    </r>
    <r>
      <rPr>
        <sz val="11.5"/>
        <rFont val="Times New Roman"/>
        <family val="1"/>
      </rPr>
      <t xml:space="preserve"> </t>
    </r>
    <r>
      <rPr>
        <sz val="11.5"/>
        <rFont val="Times New Roman"/>
        <family val="1"/>
      </rPr>
      <t>средствата (б.5.1.+б.5.2.+... ..)</t>
    </r>
  </si>
  <si>
    <r>
      <rPr>
        <sz val="11.5"/>
        <rFont val="Times New Roman"/>
        <family val="1"/>
      </rPr>
      <t>6.5.1.</t>
    </r>
  </si>
  <si>
    <r>
      <rPr>
        <sz val="11.5"/>
        <rFont val="Times New Roman"/>
        <family val="1"/>
      </rPr>
      <t>6.5.2.</t>
    </r>
  </si>
  <si>
    <r>
      <rPr>
        <sz val="11.5"/>
        <rFont val="Times New Roman"/>
        <family val="1"/>
      </rPr>
      <t>Вхупно (б.1.+б.2.+6.3.+б.4.+б.5.)</t>
    </r>
  </si>
  <si>
    <t>7. Издатоци за рехлама и пропаганда</t>
  </si>
  <si>
    <r>
      <rPr>
        <sz val="11.5"/>
        <rFont val="Times New Roman"/>
        <family val="1"/>
      </rPr>
      <t xml:space="preserve">Називна
</t>
    </r>
    <r>
      <rPr>
        <sz val="11.5"/>
        <rFont val="Times New Roman"/>
        <family val="1"/>
      </rPr>
      <t xml:space="preserve">давателот </t>
    </r>
    <r>
      <rPr>
        <sz val="11.5"/>
        <rFont val="Times New Roman"/>
        <family val="1"/>
      </rPr>
      <t xml:space="preserve">на
</t>
    </r>
    <r>
      <rPr>
        <sz val="11.5"/>
        <rFont val="Times New Roman"/>
        <family val="1"/>
      </rPr>
      <t>услугата</t>
    </r>
  </si>
  <si>
    <r>
      <rPr>
        <sz val="11.5"/>
        <rFont val="Times New Roman"/>
        <family val="1"/>
      </rPr>
      <t>Видиброј</t>
    </r>
    <r>
      <rPr>
        <sz val="11.5"/>
        <rFont val="Times New Roman"/>
        <family val="1"/>
      </rPr>
      <t xml:space="preserve">
</t>
    </r>
    <r>
      <rPr>
        <sz val="11.5"/>
        <rFont val="Times New Roman"/>
        <family val="1"/>
      </rPr>
      <t xml:space="preserve">на
</t>
    </r>
    <r>
      <rPr>
        <sz val="11.5"/>
        <rFont val="Times New Roman"/>
        <family val="1"/>
      </rPr>
      <t>дохумент</t>
    </r>
  </si>
  <si>
    <r>
      <rPr>
        <sz val="11.5"/>
        <rFont val="Times New Roman"/>
        <family val="1"/>
      </rPr>
      <t>Да</t>
    </r>
    <r>
      <rPr>
        <sz val="11.5"/>
        <rFont val="Times New Roman"/>
        <family val="1"/>
      </rPr>
      <t>~</t>
    </r>
    <r>
      <rPr>
        <sz val="11.5"/>
        <rFont val="Times New Roman"/>
        <family val="1"/>
      </rPr>
      <t>м</t>
    </r>
    <r>
      <rPr>
        <sz val="11.5"/>
        <rFont val="Times New Roman"/>
        <family val="1"/>
      </rPr>
      <t xml:space="preserve"> ~</t>
    </r>
    <r>
      <rPr>
        <sz val="11.5"/>
        <rFont val="Times New Roman"/>
        <family val="1"/>
      </rPr>
      <t xml:space="preserve">
</t>
    </r>
    <r>
      <rPr>
        <sz val="11.5"/>
        <rFont val="Times New Roman"/>
        <family val="1"/>
      </rPr>
      <t>плаќање</t>
    </r>
  </si>
  <si>
    <r>
      <rPr>
        <sz val="11.5"/>
        <rFont val="Times New Roman"/>
        <family val="1"/>
      </rPr>
      <t>7.1.</t>
    </r>
  </si>
  <si>
    <r>
      <rPr>
        <sz val="11.5"/>
        <rFont val="Times New Roman"/>
        <family val="1"/>
      </rPr>
      <t xml:space="preserve">Огласи и </t>
    </r>
    <r>
      <rPr>
        <sz val="11.5"/>
        <rFont val="Times New Roman"/>
        <family val="1"/>
      </rPr>
      <t>соопштенија (=а)</t>
    </r>
  </si>
  <si>
    <r>
      <rPr>
        <sz val="11.5"/>
        <rFont val="Times New Roman"/>
        <family val="1"/>
      </rPr>
      <t xml:space="preserve">Изработха </t>
    </r>
    <r>
      <rPr>
        <sz val="11.5"/>
        <rFont val="Times New Roman"/>
        <family val="1"/>
      </rPr>
      <t>(а.1.+а.2.+... )</t>
    </r>
  </si>
  <si>
    <r>
      <rPr>
        <sz val="11.5"/>
        <rFont val="Times New Roman"/>
        <family val="1"/>
      </rPr>
      <t>а.1.)</t>
    </r>
  </si>
  <si>
    <r>
      <rPr>
        <sz val="11.5"/>
        <rFont val="Times New Roman"/>
        <family val="1"/>
      </rPr>
      <t>а.2.)</t>
    </r>
  </si>
  <si>
    <r>
      <rPr>
        <sz val="11.5"/>
        <rFont val="Times New Roman"/>
        <family val="1"/>
      </rPr>
      <t>7.2.</t>
    </r>
  </si>
  <si>
    <r>
      <rPr>
        <sz val="11.5"/>
        <rFont val="Times New Roman"/>
        <family val="1"/>
      </rPr>
      <t xml:space="preserve">Политички uзборни </t>
    </r>
    <r>
      <rPr>
        <sz val="11.5"/>
        <rFont val="Times New Roman"/>
        <family val="1"/>
      </rPr>
      <t xml:space="preserve">спотави, </t>
    </r>
    <r>
      <rPr>
        <sz val="11.5"/>
        <rFont val="Times New Roman"/>
        <family val="1"/>
      </rPr>
      <t xml:space="preserve">музичхи </t>
    </r>
    <r>
      <rPr>
        <sz val="11.5"/>
        <rFont val="Times New Roman"/>
        <family val="1"/>
      </rPr>
      <t>спотави што</t>
    </r>
    <r>
      <rPr>
        <sz val="11.5"/>
        <rFont val="Times New Roman"/>
        <family val="1"/>
      </rPr>
      <t xml:space="preserve"> </t>
    </r>
    <r>
      <rPr>
        <sz val="11.5"/>
        <rFont val="Times New Roman"/>
        <family val="1"/>
      </rPr>
      <t xml:space="preserve">фунхционираат хахо химни, преноси или </t>
    </r>
    <r>
      <rPr>
        <sz val="11.5"/>
        <rFont val="Times New Roman"/>
        <family val="1"/>
      </rPr>
      <t>снимхи од</t>
    </r>
    <r>
      <rPr>
        <sz val="11.5"/>
        <rFont val="Times New Roman"/>
        <family val="1"/>
      </rPr>
      <t xml:space="preserve"> </t>
    </r>
    <r>
      <rPr>
        <sz val="11.5"/>
        <rFont val="Times New Roman"/>
        <family val="1"/>
      </rPr>
      <t xml:space="preserve">митинзи, средби и други </t>
    </r>
    <r>
      <rPr>
        <sz val="11.5"/>
        <rFont val="Times New Roman"/>
        <family val="1"/>
      </rPr>
      <t>настапи</t>
    </r>
    <r>
      <rPr>
        <sz val="11.5"/>
        <rFont val="Times New Roman"/>
        <family val="1"/>
      </rPr>
      <t xml:space="preserve">
</t>
    </r>
    <r>
      <rPr>
        <sz val="11.5"/>
        <rFont val="Times New Roman"/>
        <family val="1"/>
      </rPr>
      <t>(а+б)</t>
    </r>
  </si>
  <si>
    <r>
      <rPr>
        <sz val="11.5"/>
        <rFont val="Times New Roman"/>
        <family val="1"/>
      </rPr>
      <t xml:space="preserve">Изработха на политичхи гпборен </t>
    </r>
    <r>
      <rPr>
        <sz val="11.5"/>
        <rFont val="Times New Roman"/>
        <family val="1"/>
      </rPr>
      <t>спот (а.1.+а.2.+. .. )</t>
    </r>
  </si>
  <si>
    <r>
      <rPr>
        <sz val="11.5"/>
        <rFont val="Times New Roman"/>
        <family val="1"/>
      </rPr>
      <t xml:space="preserve">Изработха </t>
    </r>
    <r>
      <rPr>
        <sz val="11.5"/>
        <rFont val="Times New Roman"/>
        <family val="1"/>
      </rPr>
      <t>на музичхи спот (б.1.+б.2.+... )</t>
    </r>
  </si>
  <si>
    <r>
      <rPr>
        <sz val="11.5"/>
        <rFont val="Times New Roman"/>
        <family val="1"/>
      </rPr>
      <t>6.1.)</t>
    </r>
  </si>
  <si>
    <r>
      <rPr>
        <sz val="11.5"/>
        <rFont val="Times New Roman"/>
        <family val="1"/>
      </rPr>
      <t>6.2.)</t>
    </r>
  </si>
  <si>
    <r>
      <rPr>
        <sz val="11.5"/>
        <rFont val="Times New Roman"/>
        <family val="1"/>
      </rPr>
      <t>7.3.</t>
    </r>
  </si>
  <si>
    <r>
      <rPr>
        <sz val="11.5"/>
        <rFont val="Times New Roman"/>
        <family val="1"/>
      </rPr>
      <t>Банер (-а)</t>
    </r>
  </si>
  <si>
    <r>
      <rPr>
        <sz val="11.5"/>
        <rFont val="Times New Roman"/>
        <family val="1"/>
      </rPr>
      <t xml:space="preserve">Идејно решение и </t>
    </r>
    <r>
      <rPr>
        <sz val="11.5"/>
        <rFont val="Times New Roman"/>
        <family val="1"/>
      </rPr>
      <t xml:space="preserve">изработха </t>
    </r>
    <r>
      <rPr>
        <sz val="11.5"/>
        <rFont val="Times New Roman"/>
        <family val="1"/>
      </rPr>
      <t>на банер (а.1.+а.2.+... )</t>
    </r>
  </si>
  <si>
    <r>
      <rPr>
        <sz val="11.5"/>
        <rFont val="Times New Roman"/>
        <family val="1"/>
      </rPr>
      <t>7.4.</t>
    </r>
  </si>
  <si>
    <r>
      <rPr>
        <sz val="11.5"/>
        <rFont val="Times New Roman"/>
        <family val="1"/>
      </rPr>
      <t xml:space="preserve">Посебна интернет страница </t>
    </r>
    <r>
      <rPr>
        <sz val="11.5"/>
        <rFont val="Times New Roman"/>
        <family val="1"/>
      </rPr>
      <t xml:space="preserve">за изборна </t>
    </r>
    <r>
      <rPr>
        <sz val="11.5"/>
        <rFont val="Times New Roman"/>
        <family val="1"/>
      </rPr>
      <t>хампања (а+6+в)</t>
    </r>
  </si>
  <si>
    <r>
      <rPr>
        <sz val="11.5"/>
        <rFont val="Times New Roman"/>
        <family val="1"/>
      </rPr>
      <t xml:space="preserve">Изработха </t>
    </r>
    <r>
      <rPr>
        <sz val="11.5"/>
        <rFont val="Times New Roman"/>
        <family val="1"/>
      </rPr>
      <t>на веб страницата</t>
    </r>
  </si>
  <si>
    <r>
      <rPr>
        <sz val="11.5"/>
        <rFont val="Times New Roman"/>
        <family val="1"/>
      </rPr>
      <t>3ахуп на домен</t>
    </r>
  </si>
  <si>
    <r>
      <rPr>
        <sz val="11.5"/>
        <rFont val="Times New Roman"/>
        <family val="1"/>
      </rPr>
      <t>в)</t>
    </r>
  </si>
  <si>
    <r>
      <rPr>
        <sz val="11.5"/>
        <rFont val="Times New Roman"/>
        <family val="1"/>
      </rPr>
      <t xml:space="preserve">Трошоци за </t>
    </r>
    <r>
      <rPr>
        <sz val="11.5"/>
        <rFont val="Times New Roman"/>
        <family val="1"/>
      </rPr>
      <t>одржување на веб страницата</t>
    </r>
  </si>
  <si>
    <r>
      <rPr>
        <sz val="11.5"/>
        <rFont val="Times New Roman"/>
        <family val="1"/>
      </rPr>
      <t>7.5.</t>
    </r>
  </si>
  <si>
    <r>
      <rPr>
        <sz val="11.5"/>
        <rFont val="Times New Roman"/>
        <family val="1"/>
      </rPr>
      <t xml:space="preserve">Изборни </t>
    </r>
    <r>
      <rPr>
        <sz val="11.5"/>
        <rFont val="Times New Roman"/>
        <family val="1"/>
      </rPr>
      <t>плахати (а+б+в)</t>
    </r>
  </si>
  <si>
    <r>
      <rPr>
        <sz val="11.5"/>
        <rFont val="Times New Roman"/>
        <family val="1"/>
      </rPr>
      <t xml:space="preserve">Дизајн </t>
    </r>
    <r>
      <rPr>
        <sz val="11.5"/>
        <rFont val="Times New Roman"/>
        <family val="1"/>
      </rPr>
      <t>(а.1.+а.2.+... )</t>
    </r>
  </si>
  <si>
    <r>
      <rPr>
        <sz val="11.5"/>
        <rFont val="Times New Roman"/>
        <family val="1"/>
      </rPr>
      <t>Печатење (6.1.+6.2.+... )</t>
    </r>
  </si>
  <si>
    <r>
      <rPr>
        <sz val="11.5"/>
        <rFont val="Times New Roman"/>
        <family val="1"/>
      </rPr>
      <t xml:space="preserve">Истахнување на </t>
    </r>
    <r>
      <rPr>
        <sz val="11.5"/>
        <rFont val="Times New Roman"/>
        <family val="1"/>
      </rPr>
      <t xml:space="preserve">плахати </t>
    </r>
    <r>
      <rPr>
        <sz val="11.5"/>
        <rFont val="Times New Roman"/>
        <family val="1"/>
      </rPr>
      <t>(в.1.+в.2.+. .. ... )</t>
    </r>
  </si>
  <si>
    <r>
      <rPr>
        <sz val="11.5"/>
        <rFont val="Times New Roman"/>
        <family val="1"/>
      </rPr>
      <t>в.1.)</t>
    </r>
  </si>
  <si>
    <r>
      <rPr>
        <sz val="11.5"/>
        <rFont val="Times New Roman"/>
        <family val="1"/>
      </rPr>
      <t>в.2.)</t>
    </r>
  </si>
  <si>
    <r>
      <rPr>
        <sz val="11.5"/>
        <rFont val="Times New Roman"/>
        <family val="1"/>
      </rPr>
      <t>7.6.</t>
    </r>
  </si>
  <si>
    <r>
      <rPr>
        <sz val="11.5"/>
        <rFont val="Times New Roman"/>
        <family val="1"/>
      </rPr>
      <t xml:space="preserve">Рехламни </t>
    </r>
    <r>
      <rPr>
        <sz val="11.5"/>
        <rFont val="Times New Roman"/>
        <family val="1"/>
      </rPr>
      <t>паноа (а+б+в)</t>
    </r>
  </si>
  <si>
    <r>
      <rPr>
        <sz val="11.5"/>
        <rFont val="Times New Roman"/>
        <family val="1"/>
      </rPr>
      <t xml:space="preserve">Печатење </t>
    </r>
    <r>
      <rPr>
        <sz val="11.5"/>
        <rFont val="Times New Roman"/>
        <family val="1"/>
      </rPr>
      <t>(б.1.+б.2.+... )</t>
    </r>
  </si>
  <si>
    <r>
      <rPr>
        <sz val="11.5"/>
        <rFont val="Times New Roman"/>
        <family val="1"/>
      </rPr>
      <t xml:space="preserve">3ахуп на простор </t>
    </r>
    <r>
      <rPr>
        <sz val="11.5"/>
        <rFont val="Times New Roman"/>
        <family val="1"/>
      </rPr>
      <t xml:space="preserve">за истакнување </t>
    </r>
    <r>
      <rPr>
        <sz val="11.5"/>
        <rFont val="Times New Roman"/>
        <family val="1"/>
      </rPr>
      <t>(в.1.+в.2.+... )</t>
    </r>
  </si>
  <si>
    <r>
      <rPr>
        <sz val="11.5"/>
        <rFont val="Times New Roman"/>
        <family val="1"/>
      </rPr>
      <t>7.7.</t>
    </r>
  </si>
  <si>
    <r>
      <rPr>
        <sz val="11.5"/>
        <rFont val="Times New Roman"/>
        <family val="1"/>
      </rPr>
      <t>Билборди (а+б+в)</t>
    </r>
  </si>
  <si>
    <r>
      <rPr>
        <sz val="11.5"/>
        <rFont val="Times New Roman"/>
        <family val="1"/>
      </rPr>
      <t>Печатење (6.1+6.2+...)</t>
    </r>
  </si>
  <si>
    <r>
      <rPr>
        <sz val="11.5"/>
        <rFont val="Times New Roman"/>
        <family val="1"/>
      </rPr>
      <t xml:space="preserve">3ахуп на иростор </t>
    </r>
    <r>
      <rPr>
        <sz val="11.5"/>
        <rFont val="Times New Roman"/>
        <family val="1"/>
      </rPr>
      <t>за истакнување (в.1.+в.2.+... )</t>
    </r>
  </si>
  <si>
    <r>
      <rPr>
        <sz val="11.5"/>
        <rFont val="Times New Roman"/>
        <family val="1"/>
      </rPr>
      <t>7.&amp;</t>
    </r>
  </si>
  <si>
    <r>
      <rPr>
        <sz val="11.5"/>
        <rFont val="Times New Roman"/>
        <family val="1"/>
      </rPr>
      <t xml:space="preserve">Изборна ирограма </t>
    </r>
    <r>
      <rPr>
        <sz val="11.5"/>
        <rFont val="Times New Roman"/>
        <family val="1"/>
      </rPr>
      <t>(а+б+в+г)</t>
    </r>
  </si>
  <si>
    <r>
      <rPr>
        <sz val="11.5"/>
        <rFont val="Times New Roman"/>
        <family val="1"/>
      </rPr>
      <t>Израбатха</t>
    </r>
  </si>
  <si>
    <r>
      <rPr>
        <sz val="11.5"/>
        <rFont val="Times New Roman"/>
        <family val="1"/>
      </rPr>
      <t>Дизајн</t>
    </r>
  </si>
  <si>
    <r>
      <rPr>
        <sz val="11.5"/>
        <rFont val="Times New Roman"/>
        <family val="1"/>
      </rPr>
      <t>Печатење</t>
    </r>
  </si>
  <si>
    <r>
      <rPr>
        <sz val="11.5"/>
        <rFont val="Times New Roman"/>
        <family val="1"/>
      </rPr>
      <t>г)</t>
    </r>
  </si>
  <si>
    <r>
      <rPr>
        <sz val="11.5"/>
        <rFont val="Times New Roman"/>
        <family val="1"/>
      </rPr>
      <t>Дистрибуција</t>
    </r>
  </si>
  <si>
    <r>
      <rPr>
        <sz val="11.5"/>
        <rFont val="Times New Roman"/>
        <family val="1"/>
      </rPr>
      <t>7.9.</t>
    </r>
  </si>
  <si>
    <r>
      <rPr>
        <sz val="11.5"/>
        <rFont val="Times New Roman"/>
        <family val="1"/>
      </rPr>
      <t xml:space="preserve">Трошоци за </t>
    </r>
    <r>
      <rPr>
        <sz val="11.5"/>
        <rFont val="Times New Roman"/>
        <family val="1"/>
      </rPr>
      <t>рекламен и пропаганден материјал (а+б+в+г)</t>
    </r>
  </si>
  <si>
    <r>
      <rPr>
        <sz val="11.5"/>
        <rFont val="Times New Roman"/>
        <family val="1"/>
      </rPr>
      <t xml:space="preserve">Набавха на материјал </t>
    </r>
    <r>
      <rPr>
        <sz val="11.5"/>
        <rFont val="Times New Roman"/>
        <family val="1"/>
      </rPr>
      <t>(а.1.+а.2.+... )</t>
    </r>
  </si>
  <si>
    <r>
      <rPr>
        <sz val="11.5"/>
        <rFont val="Times New Roman"/>
        <family val="1"/>
      </rPr>
      <t>а.1.)</t>
    </r>
    <r>
      <rPr>
        <sz val="11.5"/>
        <rFont val="Times New Roman"/>
        <family val="1"/>
      </rPr>
      <t xml:space="preserve"> </t>
    </r>
  </si>
  <si>
    <r>
      <rPr>
        <sz val="11.5"/>
        <rFont val="Times New Roman"/>
        <family val="1"/>
      </rPr>
      <t xml:space="preserve">Дизајн </t>
    </r>
    <r>
      <rPr>
        <sz val="11.5"/>
        <rFont val="Times New Roman"/>
        <family val="1"/>
      </rPr>
      <t>(б.1.+б.2.+... )</t>
    </r>
  </si>
  <si>
    <r>
      <rPr>
        <sz val="11.5"/>
        <rFont val="Times New Roman"/>
        <family val="1"/>
      </rPr>
      <t>б.1.)</t>
    </r>
  </si>
  <si>
    <r>
      <rPr>
        <sz val="11.5"/>
        <rFont val="Times New Roman"/>
        <family val="1"/>
      </rPr>
      <t xml:space="preserve">Печатење </t>
    </r>
    <r>
      <rPr>
        <sz val="11.5"/>
        <rFont val="Times New Roman"/>
        <family val="1"/>
      </rPr>
      <t xml:space="preserve">(в.1.+в.2.+... </t>
    </r>
    <r>
      <rPr>
        <sz val="11.5"/>
        <rFont val="Times New Roman"/>
        <family val="1"/>
      </rPr>
      <t>)</t>
    </r>
  </si>
  <si>
    <r>
      <rPr>
        <sz val="11.5"/>
        <rFont val="Times New Roman"/>
        <family val="1"/>
      </rPr>
      <t xml:space="preserve">Дистрибуција </t>
    </r>
    <r>
      <rPr>
        <sz val="11.5"/>
        <rFont val="Times New Roman"/>
        <family val="1"/>
      </rPr>
      <t>(г.1.+г.2.+... )</t>
    </r>
  </si>
  <si>
    <r>
      <rPr>
        <sz val="11.5"/>
        <rFont val="Times New Roman"/>
        <family val="1"/>
      </rPr>
      <t>г.1.)</t>
    </r>
  </si>
  <si>
    <r>
      <rPr>
        <sz val="11.5"/>
        <rFont val="Times New Roman"/>
        <family val="1"/>
      </rPr>
      <t>г.2.)</t>
    </r>
  </si>
  <si>
    <r>
      <rPr>
        <sz val="11.5"/>
        <rFont val="Times New Roman"/>
        <family val="1"/>
      </rPr>
      <t>7.10.</t>
    </r>
  </si>
  <si>
    <r>
      <rPr>
        <sz val="11.5"/>
        <rFont val="Times New Roman"/>
        <family val="1"/>
      </rPr>
      <t xml:space="preserve">Други </t>
    </r>
    <r>
      <rPr>
        <sz val="11.5"/>
        <rFont val="Times New Roman"/>
        <family val="1"/>
      </rPr>
      <t xml:space="preserve">неспомнати </t>
    </r>
    <r>
      <rPr>
        <sz val="11.5"/>
        <rFont val="Times New Roman"/>
        <family val="1"/>
      </rPr>
      <t xml:space="preserve">издатоци за рехлама и </t>
    </r>
    <r>
      <rPr>
        <sz val="11.5"/>
        <rFont val="Times New Roman"/>
        <family val="1"/>
      </rPr>
      <t>пропаганда</t>
    </r>
    <r>
      <rPr>
        <sz val="11.5"/>
        <rFont val="Times New Roman"/>
        <family val="1"/>
      </rPr>
      <t xml:space="preserve"> </t>
    </r>
    <r>
      <rPr>
        <sz val="11.5"/>
        <rFont val="Times New Roman"/>
        <family val="1"/>
      </rPr>
      <t>(7.10.1.+7.10. 2.+. . . . )</t>
    </r>
  </si>
  <si>
    <r>
      <rPr>
        <sz val="11.5"/>
        <rFont val="Times New Roman"/>
        <family val="1"/>
      </rPr>
      <t>7.10.1.</t>
    </r>
  </si>
  <si>
    <r>
      <rPr>
        <sz val="11.5"/>
        <rFont val="Times New Roman"/>
        <family val="1"/>
      </rPr>
      <t>6</t>
    </r>
    <r>
      <rPr>
        <sz val="11.5"/>
        <rFont val="Times New Roman"/>
        <family val="1"/>
      </rPr>
      <t>)</t>
    </r>
  </si>
  <si>
    <r>
      <rPr>
        <sz val="11.5"/>
        <rFont val="Times New Roman"/>
        <family val="1"/>
      </rPr>
      <t>7.10.2.</t>
    </r>
  </si>
  <si>
    <r>
      <rPr>
        <sz val="11.5"/>
        <rFont val="Times New Roman"/>
        <family val="1"/>
      </rPr>
      <t>Вхупно (7.1.+7.2.+7.3.+7.4.+7.5.+7. б.+7.7.+7. 8.+7.9.+7.10.)</t>
    </r>
  </si>
  <si>
    <r>
      <rPr>
        <sz val="11.5"/>
        <rFont val="Times New Roman"/>
        <family val="1"/>
      </rPr>
      <t xml:space="preserve">Назив </t>
    </r>
    <r>
      <rPr>
        <sz val="11.5"/>
        <rFont val="Times New Roman"/>
        <family val="1"/>
      </rPr>
      <t xml:space="preserve">на </t>
    </r>
    <r>
      <rPr>
        <sz val="11.5"/>
        <rFont val="Times New Roman"/>
        <family val="1"/>
      </rPr>
      <t xml:space="preserve">давателот </t>
    </r>
    <r>
      <rPr>
        <sz val="11.5"/>
        <rFont val="Times New Roman"/>
        <family val="1"/>
      </rPr>
      <t xml:space="preserve">на
</t>
    </r>
    <r>
      <rPr>
        <sz val="11.5"/>
        <rFont val="Times New Roman"/>
        <family val="1"/>
      </rPr>
      <t>услугата</t>
    </r>
  </si>
  <si>
    <r>
      <rPr>
        <sz val="11.5"/>
        <rFont val="Times New Roman"/>
        <family val="1"/>
      </rPr>
      <t xml:space="preserve">Вид и </t>
    </r>
    <r>
      <rPr>
        <sz val="11.5"/>
        <rFont val="Times New Roman"/>
        <family val="1"/>
      </rPr>
      <t xml:space="preserve">број
</t>
    </r>
    <r>
      <rPr>
        <sz val="11.5"/>
        <rFont val="Times New Roman"/>
        <family val="1"/>
      </rPr>
      <t xml:space="preserve">на </t>
    </r>
    <r>
      <rPr>
        <sz val="11.5"/>
        <rFont val="Times New Roman"/>
        <family val="1"/>
      </rPr>
      <t>дохумент</t>
    </r>
  </si>
  <si>
    <r>
      <rPr>
        <sz val="11.5"/>
        <rFont val="Times New Roman"/>
        <family val="1"/>
      </rPr>
      <t>Ylзнос</t>
    </r>
  </si>
  <si>
    <r>
      <rPr>
        <sz val="11.5"/>
        <rFont val="Times New Roman"/>
        <family val="1"/>
      </rPr>
      <t>Дат</t>
    </r>
    <r>
      <rPr>
        <sz val="11.5"/>
        <rFont val="Times New Roman"/>
        <family val="1"/>
      </rPr>
      <t>у</t>
    </r>
    <r>
      <rPr>
        <sz val="11.5"/>
        <rFont val="Times New Roman"/>
        <family val="1"/>
      </rPr>
      <t xml:space="preserve">м </t>
    </r>
    <r>
      <rPr>
        <sz val="11.5"/>
        <rFont val="Times New Roman"/>
        <family val="1"/>
      </rPr>
      <t>на</t>
    </r>
    <r>
      <rPr>
        <sz val="11.5"/>
        <rFont val="Times New Roman"/>
        <family val="1"/>
      </rPr>
      <t xml:space="preserve">
</t>
    </r>
    <r>
      <rPr>
        <sz val="11.5"/>
        <rFont val="Times New Roman"/>
        <family val="1"/>
      </rPr>
      <t>плакање</t>
    </r>
  </si>
  <si>
    <r>
      <rPr>
        <sz val="11.5"/>
        <rFont val="Times New Roman"/>
        <family val="1"/>
      </rPr>
      <t>=(5-6)</t>
    </r>
  </si>
  <si>
    <r>
      <rPr>
        <sz val="11.5"/>
        <rFont val="Times New Roman"/>
        <family val="1"/>
      </rPr>
      <t>8.1.</t>
    </r>
  </si>
  <si>
    <r>
      <rPr>
        <sz val="11.5"/>
        <rFont val="Times New Roman"/>
        <family val="1"/>
      </rPr>
      <t xml:space="preserve">Трошоци </t>
    </r>
    <r>
      <rPr>
        <sz val="11.5"/>
        <rFont val="Times New Roman"/>
        <family val="1"/>
      </rPr>
      <t>направени во</t>
    </r>
    <r>
      <rPr>
        <sz val="11.5"/>
        <rFont val="Times New Roman"/>
        <family val="1"/>
      </rPr>
      <t xml:space="preserve"> </t>
    </r>
    <r>
      <rPr>
        <sz val="11.5"/>
        <rFont val="Times New Roman"/>
        <family val="1"/>
      </rPr>
      <t>угостителсхи објехти за</t>
    </r>
    <r>
      <rPr>
        <sz val="11.5"/>
        <rFont val="Times New Roman"/>
        <family val="1"/>
      </rPr>
      <t xml:space="preserve">
</t>
    </r>
    <r>
      <rPr>
        <sz val="11.5"/>
        <rFont val="Times New Roman"/>
        <family val="1"/>
      </rPr>
      <t xml:space="preserve">деловни </t>
    </r>
    <r>
      <rPr>
        <sz val="11.5"/>
        <rFont val="Times New Roman"/>
        <family val="1"/>
      </rPr>
      <t xml:space="preserve">средби со </t>
    </r>
    <r>
      <rPr>
        <sz val="11.5"/>
        <rFont val="Times New Roman"/>
        <family val="1"/>
      </rPr>
      <t>официјални</t>
    </r>
    <r>
      <rPr>
        <sz val="11.5"/>
        <rFont val="Times New Roman"/>
        <family val="1"/>
      </rPr>
      <t xml:space="preserve"> </t>
    </r>
    <r>
      <rPr>
        <sz val="11.5"/>
        <rFont val="Times New Roman"/>
        <family val="1"/>
      </rPr>
      <t>гости (а+б+... .)</t>
    </r>
  </si>
  <si>
    <t>8. Издатоци за репрезентација</t>
  </si>
  <si>
    <t>8.2.</t>
  </si>
  <si>
    <r>
      <rPr>
        <sz val="11.5"/>
        <rFont val="Times New Roman"/>
        <family val="1"/>
      </rPr>
      <t xml:space="preserve">Храна </t>
    </r>
    <r>
      <rPr>
        <sz val="11.5"/>
        <rFont val="Times New Roman"/>
        <family val="1"/>
      </rPr>
      <t>и пијалоци послужени</t>
    </r>
    <r>
      <rPr>
        <sz val="11.5"/>
        <rFont val="Times New Roman"/>
        <family val="1"/>
      </rPr>
      <t xml:space="preserve"> </t>
    </r>
    <r>
      <rPr>
        <sz val="11.5"/>
        <rFont val="Times New Roman"/>
        <family val="1"/>
      </rPr>
      <t xml:space="preserve">на </t>
    </r>
    <r>
      <rPr>
        <sz val="11.5"/>
        <rFont val="Times New Roman"/>
        <family val="1"/>
      </rPr>
      <t>предизборни собири</t>
    </r>
  </si>
  <si>
    <r>
      <rPr>
        <sz val="11.5"/>
        <rFont val="Times New Roman"/>
        <family val="1"/>
      </rPr>
      <t>8.3.</t>
    </r>
  </si>
  <si>
    <r>
      <rPr>
        <sz val="11.5"/>
        <rFont val="Times New Roman"/>
        <family val="1"/>
      </rPr>
      <t xml:space="preserve">Други </t>
    </r>
    <r>
      <rPr>
        <sz val="11.5"/>
        <rFont val="Times New Roman"/>
        <family val="1"/>
      </rPr>
      <t>трошоци за</t>
    </r>
    <r>
      <rPr>
        <sz val="11.5"/>
        <rFont val="Times New Roman"/>
        <family val="1"/>
      </rPr>
      <t xml:space="preserve"> </t>
    </r>
    <r>
      <rPr>
        <sz val="11.5"/>
        <rFont val="Times New Roman"/>
        <family val="1"/>
      </rPr>
      <t>репрезентација</t>
    </r>
    <r>
      <rPr>
        <sz val="11.5"/>
        <rFont val="Times New Roman"/>
        <family val="1"/>
      </rPr>
      <t xml:space="preserve">
</t>
    </r>
    <r>
      <rPr>
        <sz val="11.5"/>
        <rFont val="Times New Roman"/>
        <family val="1"/>
      </rPr>
      <t>(8.3.1+Ѕ.3.2+... .)</t>
    </r>
  </si>
  <si>
    <r>
      <rPr>
        <sz val="11.5"/>
        <rFont val="Times New Roman"/>
        <family val="1"/>
      </rPr>
      <t>8.3.1.</t>
    </r>
  </si>
  <si>
    <r>
      <rPr>
        <sz val="11.5"/>
        <rFont val="Times New Roman"/>
        <family val="1"/>
      </rPr>
      <t>(а+б+. . .</t>
    </r>
  </si>
  <si>
    <r>
      <rPr>
        <sz val="11.5"/>
        <rFont val="Times New Roman"/>
        <family val="1"/>
      </rPr>
      <t>.)</t>
    </r>
  </si>
  <si>
    <r>
      <rPr>
        <sz val="11.5"/>
        <rFont val="Times New Roman"/>
        <family val="1"/>
      </rPr>
      <t>8.3.2.</t>
    </r>
  </si>
  <si>
    <r>
      <rPr>
        <sz val="11.5"/>
        <rFont val="Times New Roman"/>
        <family val="1"/>
      </rPr>
      <t>Вхупно (Ѕ.1.+Ѕ.2.+8.3.)</t>
    </r>
  </si>
  <si>
    <r>
      <rPr>
        <sz val="11.5"/>
        <rFont val="Times New Roman"/>
        <family val="1"/>
      </rPr>
      <t>Име и презимеlНазив</t>
    </r>
    <r>
      <rPr>
        <sz val="11.5"/>
        <rFont val="Times New Roman"/>
        <family val="1"/>
      </rPr>
      <t xml:space="preserve">
</t>
    </r>
    <r>
      <rPr>
        <sz val="11.5"/>
        <rFont val="Times New Roman"/>
        <family val="1"/>
      </rPr>
      <t xml:space="preserve">на давателот на
</t>
    </r>
    <r>
      <rPr>
        <sz val="11.5"/>
        <rFont val="Times New Roman"/>
        <family val="1"/>
      </rPr>
      <t>услугата</t>
    </r>
  </si>
  <si>
    <r>
      <rPr>
        <sz val="11.5"/>
        <rFont val="Times New Roman"/>
        <family val="1"/>
      </rPr>
      <t>Пзнос</t>
    </r>
  </si>
  <si>
    <r>
      <rPr>
        <sz val="11.5"/>
        <rFont val="Times New Roman"/>
        <family val="1"/>
      </rPr>
      <t>Да</t>
    </r>
    <r>
      <rPr>
        <sz val="11.5"/>
        <rFont val="Times New Roman"/>
        <family val="1"/>
      </rPr>
      <t>ту</t>
    </r>
    <r>
      <rPr>
        <sz val="11.5"/>
        <rFont val="Times New Roman"/>
        <family val="1"/>
      </rPr>
      <t xml:space="preserve">м </t>
    </r>
    <r>
      <rPr>
        <sz val="11.5"/>
        <rFont val="Times New Roman"/>
        <family val="1"/>
      </rPr>
      <t>оа</t>
    </r>
    <r>
      <rPr>
        <sz val="11.5"/>
        <rFont val="Times New Roman"/>
        <family val="1"/>
      </rPr>
      <t xml:space="preserve">
</t>
    </r>
    <r>
      <rPr>
        <sz val="11.5"/>
        <rFont val="Times New Roman"/>
        <family val="1"/>
      </rPr>
      <t>ппаќање</t>
    </r>
  </si>
  <si>
    <r>
      <rPr>
        <sz val="11.5"/>
        <rFont val="Times New Roman"/>
        <family val="1"/>
      </rPr>
      <t xml:space="preserve">Неплатен </t>
    </r>
    <r>
      <rPr>
        <sz val="11.5"/>
        <rFont val="Times New Roman"/>
        <family val="1"/>
      </rPr>
      <t>івнос</t>
    </r>
  </si>
  <si>
    <r>
      <rPr>
        <sz val="11.5"/>
        <rFont val="Times New Roman"/>
        <family val="1"/>
      </rPr>
      <t>8-(5-б)</t>
    </r>
  </si>
  <si>
    <r>
      <rPr>
        <sz val="11.5"/>
        <rFont val="Times New Roman"/>
        <family val="1"/>
      </rPr>
      <t>9.1.</t>
    </r>
  </si>
  <si>
    <r>
      <rPr>
        <sz val="11.5"/>
        <rFont val="Times New Roman"/>
        <family val="1"/>
      </rPr>
      <t>Авторсхи хонорари (а+б+... .)</t>
    </r>
  </si>
  <si>
    <r>
      <rPr>
        <sz val="11.5"/>
        <rFont val="Times New Roman"/>
        <family val="1"/>
      </rPr>
      <t>9.2.</t>
    </r>
  </si>
  <si>
    <r>
      <rPr>
        <sz val="11.5"/>
        <rFont val="Times New Roman"/>
        <family val="1"/>
      </rPr>
      <t>Догово</t>
    </r>
    <r>
      <rPr>
        <sz val="11.5"/>
        <rFont val="Times New Roman"/>
        <family val="1"/>
      </rPr>
      <t>р</t>
    </r>
    <r>
      <rPr>
        <sz val="11.5"/>
        <rFont val="Times New Roman"/>
        <family val="1"/>
      </rPr>
      <t xml:space="preserve"> на дело (а+б+... .)</t>
    </r>
  </si>
  <si>
    <r>
      <rPr>
        <sz val="11.5"/>
        <rFont val="Times New Roman"/>
        <family val="1"/>
      </rPr>
      <t>9.3.</t>
    </r>
  </si>
  <si>
    <r>
      <rPr>
        <sz val="11.5"/>
        <rFont val="Times New Roman"/>
        <family val="1"/>
      </rPr>
      <t xml:space="preserve">Консултантсхи и </t>
    </r>
    <r>
      <rPr>
        <sz val="11.5"/>
        <rFont val="Times New Roman"/>
        <family val="1"/>
      </rPr>
      <t>советодавни услуги</t>
    </r>
    <r>
      <rPr>
        <sz val="11.5"/>
        <rFont val="Times New Roman"/>
        <family val="1"/>
      </rPr>
      <t xml:space="preserve"> </t>
    </r>
    <r>
      <rPr>
        <sz val="11.5"/>
        <rFont val="Times New Roman"/>
        <family val="1"/>
      </rPr>
      <t>(а+б+. . . .)</t>
    </r>
  </si>
  <si>
    <t>9. Интелектуални услуги</t>
  </si>
  <si>
    <r>
      <rPr>
        <sz val="11.5"/>
        <rFont val="Times New Roman"/>
        <family val="1"/>
      </rPr>
      <t>9.4.</t>
    </r>
  </si>
  <si>
    <r>
      <rPr>
        <sz val="11.5"/>
        <rFont val="Times New Roman"/>
        <family val="1"/>
      </rPr>
      <t>Услуги на ревuаија (а+б+... .)</t>
    </r>
  </si>
  <si>
    <r>
      <rPr>
        <sz val="11.5"/>
        <rFont val="Times New Roman"/>
        <family val="1"/>
      </rPr>
      <t>9.5.</t>
    </r>
  </si>
  <si>
    <r>
      <rPr>
        <sz val="11.5"/>
        <rFont val="Times New Roman"/>
        <family val="1"/>
      </rPr>
      <t xml:space="preserve">Услуги </t>
    </r>
    <r>
      <rPr>
        <sz val="11.5"/>
        <rFont val="Times New Roman"/>
        <family val="1"/>
      </rPr>
      <t xml:space="preserve">за </t>
    </r>
    <r>
      <rPr>
        <sz val="11.5"/>
        <rFont val="Times New Roman"/>
        <family val="1"/>
      </rPr>
      <t>вештачења (а+б+... .)</t>
    </r>
  </si>
  <si>
    <r>
      <rPr>
        <sz val="11.5"/>
        <rFont val="Times New Roman"/>
        <family val="1"/>
      </rPr>
      <t>9.6.</t>
    </r>
  </si>
  <si>
    <r>
      <rPr>
        <sz val="11.5"/>
        <rFont val="Times New Roman"/>
        <family val="1"/>
      </rPr>
      <t xml:space="preserve">цслуги </t>
    </r>
    <r>
      <rPr>
        <sz val="11.5"/>
        <rFont val="Times New Roman"/>
        <family val="1"/>
      </rPr>
      <t>за процена (а+б+... .)</t>
    </r>
  </si>
  <si>
    <r>
      <rPr>
        <sz val="11.5"/>
        <rFont val="Times New Roman"/>
        <family val="1"/>
      </rPr>
      <t>9.7.</t>
    </r>
  </si>
  <si>
    <r>
      <rPr>
        <sz val="11.5"/>
        <rFont val="Times New Roman"/>
        <family val="1"/>
      </rPr>
      <t xml:space="preserve">Услуrи </t>
    </r>
    <r>
      <rPr>
        <sz val="11.5"/>
        <rFont val="Times New Roman"/>
        <family val="1"/>
      </rPr>
      <t xml:space="preserve">за </t>
    </r>
    <r>
      <rPr>
        <sz val="11.5"/>
        <rFont val="Times New Roman"/>
        <family val="1"/>
      </rPr>
      <t>превод (а+б+... .)</t>
    </r>
  </si>
  <si>
    <r>
      <rPr>
        <sz val="11.5"/>
        <rFont val="Times New Roman"/>
        <family val="1"/>
      </rPr>
      <t>9.8.</t>
    </r>
  </si>
  <si>
    <r>
      <rPr>
        <sz val="11.5"/>
        <rFont val="Times New Roman"/>
        <family val="1"/>
      </rPr>
      <t xml:space="preserve">Платен данох на </t>
    </r>
    <r>
      <rPr>
        <sz val="11.5"/>
        <rFont val="Times New Roman"/>
        <family val="1"/>
      </rPr>
      <t xml:space="preserve">личен докод за извршени </t>
    </r>
    <r>
      <rPr>
        <sz val="11.5"/>
        <rFont val="Times New Roman"/>
        <family val="1"/>
      </rPr>
      <t>услуги (а+б+... .)</t>
    </r>
  </si>
  <si>
    <r>
      <rPr>
        <sz val="11.5"/>
        <rFont val="Times New Roman"/>
        <family val="1"/>
      </rPr>
      <t>~</t>
    </r>
  </si>
  <si>
    <r>
      <rPr>
        <sz val="11.5"/>
        <rFont val="Times New Roman"/>
        <family val="1"/>
      </rPr>
      <t>Вхупно</t>
    </r>
    <r>
      <rPr>
        <sz val="11.5"/>
        <rFont val="Times New Roman"/>
        <family val="1"/>
      </rPr>
      <t xml:space="preserve">
</t>
    </r>
    <r>
      <rPr>
        <sz val="11.5"/>
        <rFont val="Times New Roman"/>
        <family val="1"/>
      </rPr>
      <t>(9.1.+9. 2.+9. 3.+9. 4.+9. 5.+9. б.+9. 7.+9. 8.)</t>
    </r>
  </si>
  <si>
    <r>
      <rPr>
        <sz val="11.5"/>
        <rFont val="Times New Roman"/>
        <family val="1"/>
      </rPr>
      <t>Дат</t>
    </r>
    <r>
      <rPr>
        <sz val="11.5"/>
        <rFont val="Times New Roman"/>
        <family val="1"/>
      </rPr>
      <t>у</t>
    </r>
    <r>
      <rPr>
        <sz val="11.5"/>
        <rFont val="Times New Roman"/>
        <family val="1"/>
      </rPr>
      <t xml:space="preserve">м </t>
    </r>
    <r>
      <rPr>
        <sz val="11.5"/>
        <rFont val="Times New Roman"/>
        <family val="1"/>
      </rPr>
      <t xml:space="preserve">на
</t>
    </r>
    <r>
      <rPr>
        <sz val="11.5"/>
        <rFont val="Times New Roman"/>
        <family val="1"/>
      </rPr>
      <t>плаќање</t>
    </r>
  </si>
  <si>
    <r>
      <rPr>
        <sz val="11.5"/>
        <rFont val="Times New Roman"/>
        <family val="1"/>
      </rPr>
      <t xml:space="preserve">Неплатен </t>
    </r>
    <r>
      <rPr>
        <sz val="11.5"/>
        <rFont val="Times New Roman"/>
        <family val="1"/>
      </rPr>
      <t>rтзнос</t>
    </r>
  </si>
  <si>
    <r>
      <rPr>
        <sz val="11.5"/>
        <rFont val="Times New Roman"/>
        <family val="1"/>
      </rPr>
      <t>10.1.</t>
    </r>
  </si>
  <si>
    <r>
      <rPr>
        <sz val="11.5"/>
        <rFont val="Times New Roman"/>
        <family val="1"/>
      </rPr>
      <t xml:space="preserve">Сметховод ствени </t>
    </r>
    <r>
      <rPr>
        <sz val="11.5"/>
        <rFont val="Times New Roman"/>
        <family val="1"/>
      </rPr>
      <t>ycnyru</t>
    </r>
  </si>
  <si>
    <r>
      <rPr>
        <sz val="11.5"/>
        <rFont val="Times New Roman"/>
        <family val="1"/>
      </rPr>
      <t>Вхупно = 10.1</t>
    </r>
  </si>
  <si>
    <t>10. Сметховодствени услуги</t>
  </si>
  <si>
    <r>
      <rPr>
        <sz val="11.5"/>
        <rFont val="Times New Roman"/>
        <family val="1"/>
      </rPr>
      <t xml:space="preserve">Назив </t>
    </r>
    <r>
      <rPr>
        <sz val="11.5"/>
        <rFont val="Times New Roman"/>
        <family val="1"/>
      </rPr>
      <t xml:space="preserve">на давателот на
</t>
    </r>
    <r>
      <rPr>
        <sz val="11.5"/>
        <rFont val="Times New Roman"/>
        <family val="1"/>
      </rPr>
      <t>услугата</t>
    </r>
  </si>
  <si>
    <r>
      <rPr>
        <sz val="11.5"/>
        <rFont val="Times New Roman"/>
        <family val="1"/>
      </rPr>
      <t>11.1.</t>
    </r>
  </si>
  <si>
    <r>
      <rPr>
        <sz val="11.5"/>
        <rFont val="Times New Roman"/>
        <family val="1"/>
      </rPr>
      <t>Судсхи тахси</t>
    </r>
  </si>
  <si>
    <r>
      <rPr>
        <sz val="11.5"/>
        <rFont val="Times New Roman"/>
        <family val="1"/>
      </rPr>
      <t>11.2.</t>
    </r>
  </si>
  <si>
    <r>
      <rPr>
        <sz val="11.5"/>
        <rFont val="Times New Roman"/>
        <family val="1"/>
      </rPr>
      <t xml:space="preserve">Адвокатсхи </t>
    </r>
    <r>
      <rPr>
        <sz val="11.5"/>
        <rFont val="Times New Roman"/>
        <family val="1"/>
      </rPr>
      <t>услуги (а+б+... .)</t>
    </r>
  </si>
  <si>
    <r>
      <rPr>
        <sz val="11.5"/>
        <rFont val="Times New Roman"/>
        <family val="1"/>
      </rPr>
      <t>11.3.</t>
    </r>
  </si>
  <si>
    <r>
      <rPr>
        <sz val="11.5"/>
        <rFont val="Times New Roman"/>
        <family val="1"/>
      </rPr>
      <t xml:space="preserve">Нотарсхи </t>
    </r>
    <r>
      <rPr>
        <sz val="11.5"/>
        <rFont val="Times New Roman"/>
        <family val="1"/>
      </rPr>
      <t>услуrи (а+б+... .)</t>
    </r>
  </si>
  <si>
    <r>
      <rPr>
        <sz val="11.5"/>
        <rFont val="Times New Roman"/>
        <family val="1"/>
      </rPr>
      <t>Вхупно (11.1.+11.2.+11.3.)</t>
    </r>
  </si>
  <si>
    <r>
      <rPr>
        <sz val="11.5"/>
        <rFont val="Times New Roman"/>
        <family val="1"/>
      </rPr>
      <t xml:space="preserve">Вид </t>
    </r>
    <r>
      <rPr>
        <sz val="11.5"/>
        <rFont val="Times New Roman"/>
        <family val="1"/>
      </rPr>
      <t xml:space="preserve">на </t>
    </r>
    <r>
      <rPr>
        <sz val="11.5"/>
        <rFont val="Times New Roman"/>
        <family val="1"/>
      </rPr>
      <t>трошох</t>
    </r>
  </si>
  <si>
    <r>
      <rPr>
        <sz val="11.5"/>
        <rFont val="Times New Roman"/>
        <family val="1"/>
      </rPr>
      <t xml:space="preserve">Вид </t>
    </r>
    <r>
      <rPr>
        <sz val="11.5"/>
        <rFont val="Times New Roman"/>
        <family val="1"/>
      </rPr>
      <t xml:space="preserve">и </t>
    </r>
    <r>
      <rPr>
        <sz val="11.5"/>
        <rFont val="Times New Roman"/>
        <family val="1"/>
      </rPr>
      <t>број на</t>
    </r>
    <r>
      <rPr>
        <sz val="11.5"/>
        <rFont val="Times New Roman"/>
        <family val="1"/>
      </rPr>
      <t xml:space="preserve">
</t>
    </r>
    <r>
      <rPr>
        <sz val="11.5"/>
        <rFont val="Times New Roman"/>
        <family val="1"/>
      </rPr>
      <t>дохумент</t>
    </r>
  </si>
  <si>
    <r>
      <rPr>
        <sz val="11.5"/>
        <rFont val="Times New Roman"/>
        <family val="1"/>
      </rPr>
      <t>12.1.</t>
    </r>
  </si>
  <si>
    <r>
      <rPr>
        <sz val="11.5"/>
        <rFont val="Times New Roman"/>
        <family val="1"/>
      </rPr>
      <t>Графичхи услуги (а+б+... .)</t>
    </r>
  </si>
  <si>
    <r>
      <rPr>
        <sz val="11.5"/>
        <rFont val="Times New Roman"/>
        <family val="1"/>
      </rPr>
      <t>12.2.</t>
    </r>
  </si>
  <si>
    <r>
      <rPr>
        <sz val="11.5"/>
        <rFont val="Times New Roman"/>
        <family val="1"/>
      </rPr>
      <t>цслуги за ухоричување</t>
    </r>
    <r>
      <rPr>
        <sz val="11.5"/>
        <rFont val="Times New Roman"/>
        <family val="1"/>
      </rPr>
      <t xml:space="preserve"> </t>
    </r>
    <r>
      <rPr>
        <sz val="11.5"/>
        <rFont val="Times New Roman"/>
        <family val="1"/>
      </rPr>
      <t>(а+б+. . . .)</t>
    </r>
  </si>
  <si>
    <r>
      <rPr>
        <sz val="11.5"/>
        <rFont val="Times New Roman"/>
        <family val="1"/>
      </rPr>
      <t>12.3.</t>
    </r>
  </si>
  <si>
    <r>
      <rPr>
        <sz val="11.5"/>
        <rFont val="Times New Roman"/>
        <family val="1"/>
      </rPr>
      <t xml:space="preserve">цслуги за умнохсување </t>
    </r>
    <r>
      <rPr>
        <sz val="11.5"/>
        <rFont val="Times New Roman"/>
        <family val="1"/>
      </rPr>
      <t>(а+б+... .)</t>
    </r>
  </si>
  <si>
    <r>
      <rPr>
        <sz val="11.5"/>
        <rFont val="Times New Roman"/>
        <family val="1"/>
      </rPr>
      <t>12.4.</t>
    </r>
  </si>
  <si>
    <r>
      <rPr>
        <sz val="11.5"/>
        <rFont val="Times New Roman"/>
        <family val="1"/>
      </rPr>
      <t xml:space="preserve">Други </t>
    </r>
    <r>
      <rPr>
        <sz val="11.5"/>
        <rFont val="Times New Roman"/>
        <family val="1"/>
      </rPr>
      <t xml:space="preserve">слични </t>
    </r>
    <r>
      <rPr>
        <sz val="11.5"/>
        <rFont val="Times New Roman"/>
        <family val="1"/>
      </rPr>
      <t>услуги</t>
    </r>
    <r>
      <rPr>
        <sz val="11.5"/>
        <rFont val="Times New Roman"/>
        <family val="1"/>
      </rPr>
      <t xml:space="preserve">
</t>
    </r>
    <r>
      <rPr>
        <sz val="11.5"/>
        <rFont val="Times New Roman"/>
        <family val="1"/>
      </rPr>
      <t>(12. 4.1.+ 12. 4. 2.+. . .)</t>
    </r>
  </si>
  <si>
    <r>
      <rPr>
        <sz val="11.5"/>
        <rFont val="Times New Roman"/>
        <family val="1"/>
      </rPr>
      <t>12.4.1.</t>
    </r>
  </si>
  <si>
    <r>
      <rPr>
        <sz val="11.5"/>
        <rFont val="Times New Roman"/>
        <family val="1"/>
      </rPr>
      <t>12.4.2.</t>
    </r>
  </si>
  <si>
    <r>
      <rPr>
        <sz val="11.5"/>
        <rFont val="Times New Roman"/>
        <family val="1"/>
      </rPr>
      <t>Вхупно (12.1.+12.2.+12.3.+12.4.)</t>
    </r>
  </si>
  <si>
    <t>11.Судски и правни услуги</t>
  </si>
  <si>
    <t>12.Услуги за копирање, печатење и издавање</t>
  </si>
  <si>
    <t>13. Услуги за статистички истражувања</t>
  </si>
  <si>
    <r>
      <rPr>
        <sz val="11.5"/>
        <rFont val="Times New Roman"/>
        <family val="1"/>
      </rPr>
      <t xml:space="preserve">Вид и </t>
    </r>
    <r>
      <rPr>
        <sz val="11.5"/>
        <rFont val="Times New Roman"/>
        <family val="1"/>
      </rPr>
      <t xml:space="preserve">број на
</t>
    </r>
    <r>
      <rPr>
        <sz val="11.5"/>
        <rFont val="Times New Roman"/>
        <family val="1"/>
      </rPr>
      <t>дохумент</t>
    </r>
  </si>
  <si>
    <r>
      <rPr>
        <sz val="11.5"/>
        <rFont val="Times New Roman"/>
        <family val="1"/>
      </rPr>
      <t>=(5</t>
    </r>
    <r>
      <rPr>
        <sz val="11.5"/>
        <rFont val="Times New Roman"/>
        <family val="1"/>
      </rPr>
      <t>-</t>
    </r>
    <r>
      <rPr>
        <sz val="11.5"/>
        <rFont val="Times New Roman"/>
        <family val="1"/>
      </rPr>
      <t>6)</t>
    </r>
  </si>
  <si>
    <r>
      <rPr>
        <sz val="11.5"/>
        <rFont val="Times New Roman"/>
        <family val="1"/>
      </rPr>
      <t>13.1.</t>
    </r>
  </si>
  <si>
    <r>
      <rPr>
        <sz val="11.5"/>
        <rFont val="Times New Roman"/>
        <family val="1"/>
      </rPr>
      <t xml:space="preserve">Трошоци за </t>
    </r>
    <r>
      <rPr>
        <sz val="11.5"/>
        <rFont val="Times New Roman"/>
        <family val="1"/>
      </rPr>
      <t>спроведување на</t>
    </r>
    <r>
      <rPr>
        <sz val="11.5"/>
        <rFont val="Times New Roman"/>
        <family val="1"/>
      </rPr>
      <t xml:space="preserve"> </t>
    </r>
    <r>
      <rPr>
        <sz val="11.5"/>
        <rFont val="Times New Roman"/>
        <family val="1"/>
      </rPr>
      <t>истражувања на јавното мислење он-</t>
    </r>
    <r>
      <rPr>
        <sz val="11.5"/>
        <rFont val="Times New Roman"/>
        <family val="1"/>
      </rPr>
      <t xml:space="preserve"> </t>
    </r>
    <r>
      <rPr>
        <sz val="11.5"/>
        <rFont val="Times New Roman"/>
        <family val="1"/>
      </rPr>
      <t>лајн (а+б+....)</t>
    </r>
  </si>
  <si>
    <r>
      <rPr>
        <sz val="11.5"/>
        <rFont val="Times New Roman"/>
        <family val="1"/>
      </rPr>
      <t>13.2.</t>
    </r>
  </si>
  <si>
    <r>
      <rPr>
        <sz val="11.5"/>
        <rFont val="Times New Roman"/>
        <family val="1"/>
      </rPr>
      <t xml:space="preserve">Трошоци за </t>
    </r>
    <r>
      <rPr>
        <sz val="11.5"/>
        <rFont val="Times New Roman"/>
        <family val="1"/>
      </rPr>
      <t>спроведување на</t>
    </r>
    <r>
      <rPr>
        <sz val="11.5"/>
        <rFont val="Times New Roman"/>
        <family val="1"/>
      </rPr>
      <t xml:space="preserve"> </t>
    </r>
    <r>
      <rPr>
        <sz val="11.5"/>
        <rFont val="Times New Roman"/>
        <family val="1"/>
      </rPr>
      <t>истрахсувања на јавното мислење</t>
    </r>
    <r>
      <rPr>
        <sz val="11.5"/>
        <rFont val="Times New Roman"/>
        <family val="1"/>
      </rPr>
      <t xml:space="preserve"> </t>
    </r>
    <r>
      <rPr>
        <sz val="11.5"/>
        <rFont val="Times New Roman"/>
        <family val="1"/>
      </rPr>
      <t>преху телефон (а+б+... .)</t>
    </r>
  </si>
  <si>
    <r>
      <rPr>
        <sz val="11.5"/>
        <rFont val="Times New Roman"/>
        <family val="1"/>
      </rPr>
      <t>З.З.</t>
    </r>
  </si>
  <si>
    <r>
      <rPr>
        <sz val="11.5"/>
        <rFont val="Times New Roman"/>
        <family val="1"/>
      </rPr>
      <t xml:space="preserve">Трошоци за спроведување </t>
    </r>
    <r>
      <rPr>
        <sz val="11.5"/>
        <rFont val="Times New Roman"/>
        <family val="1"/>
      </rPr>
      <t>на</t>
    </r>
    <r>
      <rPr>
        <sz val="11.5"/>
        <rFont val="Times New Roman"/>
        <family val="1"/>
      </rPr>
      <t xml:space="preserve"> </t>
    </r>
    <r>
      <rPr>
        <sz val="11.5"/>
        <rFont val="Times New Roman"/>
        <family val="1"/>
      </rPr>
      <t>теренсхо истражување на ј авното</t>
    </r>
    <r>
      <rPr>
        <sz val="11.5"/>
        <rFont val="Times New Roman"/>
        <family val="1"/>
      </rPr>
      <t xml:space="preserve"> </t>
    </r>
    <r>
      <rPr>
        <sz val="11.5"/>
        <rFont val="Times New Roman"/>
        <family val="1"/>
      </rPr>
      <t xml:space="preserve">мислење </t>
    </r>
    <r>
      <rPr>
        <sz val="11.5"/>
        <rFont val="Times New Roman"/>
        <family val="1"/>
      </rPr>
      <t>(а+б+....)</t>
    </r>
  </si>
  <si>
    <r>
      <rPr>
        <sz val="11.5"/>
        <rFont val="Times New Roman"/>
        <family val="1"/>
      </rPr>
      <t>13.4.</t>
    </r>
  </si>
  <si>
    <r>
      <rPr>
        <sz val="11.5"/>
        <rFont val="Times New Roman"/>
        <family val="1"/>
      </rPr>
      <t xml:space="preserve">Трошоци за </t>
    </r>
    <r>
      <rPr>
        <sz val="11.5"/>
        <rFont val="Times New Roman"/>
        <family val="1"/>
      </rPr>
      <t>спроведување на</t>
    </r>
    <r>
      <rPr>
        <sz val="11.5"/>
        <rFont val="Times New Roman"/>
        <family val="1"/>
      </rPr>
      <t xml:space="preserve"> </t>
    </r>
    <r>
      <rPr>
        <sz val="11.5"/>
        <rFont val="Times New Roman"/>
        <family val="1"/>
      </rPr>
      <t>истражувања на јавното мислење на</t>
    </r>
    <r>
      <rPr>
        <sz val="11.5"/>
        <rFont val="Times New Roman"/>
        <family val="1"/>
      </rPr>
      <t xml:space="preserve"> </t>
    </r>
    <r>
      <rPr>
        <sz val="11.5"/>
        <rFont val="Times New Roman"/>
        <family val="1"/>
      </rPr>
      <t xml:space="preserve">начини хои </t>
    </r>
    <r>
      <rPr>
        <sz val="11.5"/>
        <rFont val="Times New Roman"/>
        <family val="1"/>
      </rPr>
      <t xml:space="preserve">не се преткодно </t>
    </r>
    <r>
      <rPr>
        <sz val="11.5"/>
        <rFont val="Times New Roman"/>
        <family val="1"/>
      </rPr>
      <t>наведени</t>
    </r>
  </si>
  <si>
    <r>
      <rPr>
        <sz val="11.5"/>
        <rFont val="Times New Roman"/>
        <family val="1"/>
      </rPr>
      <t>13.4.1.</t>
    </r>
  </si>
  <si>
    <r>
      <rPr>
        <sz val="11.5"/>
        <rFont val="Times New Roman"/>
        <family val="1"/>
      </rPr>
      <t>13.4.2.</t>
    </r>
  </si>
  <si>
    <r>
      <rPr>
        <sz val="11.5"/>
        <rFont val="Times New Roman"/>
        <family val="1"/>
      </rPr>
      <t>Вхупно (13.1.+13.2.+13.3.+13.4.)</t>
    </r>
  </si>
  <si>
    <t>14. Расходи за одржување на предизборни собири</t>
  </si>
  <si>
    <r>
      <rPr>
        <sz val="11.5"/>
        <rFont val="Times New Roman"/>
        <family val="1"/>
      </rPr>
      <t>уlзнос</t>
    </r>
  </si>
  <si>
    <r>
      <rPr>
        <sz val="11.5"/>
        <rFont val="Times New Roman"/>
        <family val="1"/>
      </rPr>
      <t>Дат</t>
    </r>
    <r>
      <rPr>
        <sz val="11.5"/>
        <rFont val="Times New Roman"/>
        <family val="1"/>
      </rPr>
      <t>у</t>
    </r>
    <r>
      <rPr>
        <sz val="11.5"/>
        <rFont val="Times New Roman"/>
        <family val="1"/>
      </rPr>
      <t xml:space="preserve">м </t>
    </r>
    <r>
      <rPr>
        <sz val="11.5"/>
        <rFont val="Times New Roman"/>
        <family val="1"/>
      </rPr>
      <t>на плакање</t>
    </r>
  </si>
  <si>
    <r>
      <rPr>
        <sz val="11.5"/>
        <rFont val="Times New Roman"/>
        <family val="1"/>
      </rPr>
      <t>Неплатен азнос</t>
    </r>
  </si>
  <si>
    <r>
      <rPr>
        <sz val="11.5"/>
        <rFont val="Times New Roman"/>
        <family val="1"/>
      </rPr>
      <t>14.1.</t>
    </r>
  </si>
  <si>
    <r>
      <rPr>
        <sz val="11.5"/>
        <rFont val="Times New Roman"/>
        <family val="1"/>
      </rPr>
      <t xml:space="preserve">Трошоци за изнајмување </t>
    </r>
    <r>
      <rPr>
        <sz val="11.5"/>
        <rFont val="Times New Roman"/>
        <family val="1"/>
      </rPr>
      <t>простор</t>
    </r>
    <r>
      <rPr>
        <sz val="11.5"/>
        <rFont val="Times New Roman"/>
        <family val="1"/>
      </rPr>
      <t xml:space="preserve"> </t>
    </r>
    <r>
      <rPr>
        <sz val="11.5"/>
        <rFont val="Times New Roman"/>
        <family val="1"/>
      </rPr>
      <t>(а+б+. . . .)</t>
    </r>
  </si>
  <si>
    <r>
      <rPr>
        <sz val="11.5"/>
        <rFont val="Times New Roman"/>
        <family val="1"/>
      </rPr>
      <t>14.2.</t>
    </r>
  </si>
  <si>
    <r>
      <rPr>
        <sz val="11.5"/>
        <rFont val="Times New Roman"/>
        <family val="1"/>
      </rPr>
      <t xml:space="preserve">Трошоци за изнајмување </t>
    </r>
    <r>
      <rPr>
        <sz val="11.5"/>
        <rFont val="Times New Roman"/>
        <family val="1"/>
      </rPr>
      <t>опрема</t>
    </r>
    <r>
      <rPr>
        <sz val="11.5"/>
        <rFont val="Times New Roman"/>
        <family val="1"/>
      </rPr>
      <t xml:space="preserve"> </t>
    </r>
    <r>
      <rPr>
        <sz val="11.5"/>
        <rFont val="Times New Roman"/>
        <family val="1"/>
      </rPr>
      <t>(а+б+. . . .)</t>
    </r>
  </si>
  <si>
    <r>
      <rPr>
        <sz val="11.5"/>
        <rFont val="Times New Roman"/>
        <family val="1"/>
      </rPr>
      <t>14.3.</t>
    </r>
  </si>
  <si>
    <r>
      <rPr>
        <sz val="11.5"/>
        <rFont val="Times New Roman"/>
        <family val="1"/>
      </rPr>
      <t xml:space="preserve">Останати трошоци </t>
    </r>
    <r>
      <rPr>
        <sz val="11.5"/>
        <rFont val="Times New Roman"/>
        <family val="1"/>
      </rPr>
      <t>во врска со</t>
    </r>
    <r>
      <rPr>
        <sz val="11.5"/>
        <rFont val="Times New Roman"/>
        <family val="1"/>
      </rPr>
      <t xml:space="preserve"> </t>
    </r>
    <r>
      <rPr>
        <sz val="11.5"/>
        <rFont val="Times New Roman"/>
        <family val="1"/>
      </rPr>
      <t>одржувањето на предшборниот</t>
    </r>
    <r>
      <rPr>
        <sz val="11.5"/>
        <rFont val="Times New Roman"/>
        <family val="1"/>
      </rPr>
      <t xml:space="preserve"> </t>
    </r>
    <r>
      <rPr>
        <sz val="11.5"/>
        <rFont val="Times New Roman"/>
        <family val="1"/>
      </rPr>
      <t>собир (14.3.1.+14.3.2.+...)</t>
    </r>
  </si>
  <si>
    <r>
      <rPr>
        <sz val="11.5"/>
        <rFont val="Times New Roman"/>
        <family val="1"/>
      </rPr>
      <t>14.3.1.</t>
    </r>
  </si>
  <si>
    <r>
      <rPr>
        <sz val="11.5"/>
        <rFont val="Times New Roman"/>
        <family val="1"/>
      </rPr>
      <t>14.3.2.</t>
    </r>
  </si>
  <si>
    <r>
      <rPr>
        <sz val="11.5"/>
        <rFont val="Times New Roman"/>
        <family val="1"/>
      </rPr>
      <t xml:space="preserve">Вкупно </t>
    </r>
    <r>
      <rPr>
        <sz val="11.5"/>
        <rFont val="Times New Roman"/>
        <family val="1"/>
      </rPr>
      <t>(14.1.+14.2.+14.3.)</t>
    </r>
  </si>
  <si>
    <r>
      <rPr>
        <sz val="11.5"/>
        <rFont val="Times New Roman"/>
        <family val="1"/>
      </rPr>
      <t>Вид</t>
    </r>
    <r>
      <rPr>
        <sz val="11.5"/>
        <rFont val="Times New Roman"/>
        <family val="1"/>
      </rPr>
      <t xml:space="preserve">охуме </t>
    </r>
    <r>
      <rPr>
        <sz val="11.5"/>
        <rFont val="Times New Roman"/>
        <family val="1"/>
      </rPr>
      <t xml:space="preserve">и </t>
    </r>
    <r>
      <rPr>
        <sz val="11.5"/>
        <rFont val="Times New Roman"/>
        <family val="1"/>
      </rPr>
      <t>бро</t>
    </r>
    <r>
      <rPr>
        <sz val="11.5"/>
        <rFont val="Times New Roman"/>
        <family val="1"/>
      </rPr>
      <t>нт</t>
    </r>
    <r>
      <rPr>
        <sz val="11.5"/>
        <rFont val="Times New Roman"/>
        <family val="1"/>
      </rPr>
      <t>ј на</t>
    </r>
    <r>
      <rPr>
        <sz val="11.5"/>
        <rFont val="Times New Roman"/>
        <family val="1"/>
      </rPr>
      <t xml:space="preserve">
</t>
    </r>
    <r>
      <rPr>
        <sz val="11.5"/>
        <rFont val="Times New Roman"/>
        <family val="1"/>
      </rPr>
      <t xml:space="preserve">д </t>
    </r>
  </si>
  <si>
    <r>
      <rPr>
        <sz val="11.5"/>
        <rFont val="Times New Roman"/>
        <family val="1"/>
      </rPr>
      <t>Датум на плаќање</t>
    </r>
  </si>
  <si>
    <r>
      <rPr>
        <sz val="11.5"/>
        <rFont val="Times New Roman"/>
        <family val="1"/>
      </rPr>
      <t>7= (4-5)</t>
    </r>
  </si>
  <si>
    <r>
      <rPr>
        <sz val="11.5"/>
        <rFont val="Times New Roman"/>
        <family val="1"/>
      </rPr>
      <t>15.1.</t>
    </r>
  </si>
  <si>
    <r>
      <rPr>
        <sz val="11.5"/>
        <rFont val="Times New Roman"/>
        <family val="1"/>
      </rPr>
      <t>15.2.</t>
    </r>
  </si>
  <si>
    <r>
      <rPr>
        <sz val="11.5"/>
        <rFont val="Times New Roman"/>
        <family val="1"/>
      </rPr>
      <t xml:space="preserve">Данох </t>
    </r>
    <r>
      <rPr>
        <sz val="11.5"/>
        <rFont val="Times New Roman"/>
        <family val="1"/>
      </rPr>
      <t xml:space="preserve">на </t>
    </r>
    <r>
      <rPr>
        <sz val="11.5"/>
        <rFont val="Times New Roman"/>
        <family val="1"/>
      </rPr>
      <t xml:space="preserve">лицен </t>
    </r>
    <r>
      <rPr>
        <sz val="11.5"/>
        <rFont val="Times New Roman"/>
        <family val="1"/>
      </rPr>
      <t>докод (а+б+... .)</t>
    </r>
  </si>
  <si>
    <r>
      <rPr>
        <sz val="11.5"/>
        <rFont val="Times New Roman"/>
        <family val="1"/>
      </rPr>
      <t>Вхупно (15.1.+15.2.)</t>
    </r>
  </si>
  <si>
    <r>
      <rPr>
        <sz val="11.5"/>
        <rFont val="Times New Roman"/>
        <family val="1"/>
      </rPr>
      <t xml:space="preserve">Назив </t>
    </r>
    <r>
      <rPr>
        <sz val="11.5"/>
        <rFont val="Times New Roman"/>
        <family val="1"/>
      </rPr>
      <t xml:space="preserve">на носителот
</t>
    </r>
    <r>
      <rPr>
        <sz val="11.5"/>
        <rFont val="Times New Roman"/>
        <family val="1"/>
      </rPr>
      <t xml:space="preserve">на </t>
    </r>
    <r>
      <rPr>
        <sz val="11.5"/>
        <rFont val="Times New Roman"/>
        <family val="1"/>
      </rPr>
      <t>платниот промет</t>
    </r>
  </si>
  <si>
    <r>
      <rPr>
        <sz val="11.5"/>
        <rFont val="Times New Roman"/>
        <family val="1"/>
      </rPr>
      <t>Вид и број на</t>
    </r>
    <r>
      <rPr>
        <sz val="11.5"/>
        <rFont val="Times New Roman"/>
        <family val="1"/>
      </rPr>
      <t xml:space="preserve">
</t>
    </r>
    <r>
      <rPr>
        <sz val="11.5"/>
        <rFont val="Times New Roman"/>
        <family val="1"/>
      </rPr>
      <t>дохумент</t>
    </r>
  </si>
  <si>
    <r>
      <rPr>
        <sz val="11.5"/>
        <rFont val="Times New Roman"/>
        <family val="1"/>
      </rPr>
      <t>16. 1.</t>
    </r>
  </si>
  <si>
    <r>
      <rPr>
        <sz val="11.5"/>
        <rFont val="Times New Roman"/>
        <family val="1"/>
      </rPr>
      <t xml:space="preserve">Провизии за извршен </t>
    </r>
    <r>
      <rPr>
        <sz val="11.5"/>
        <rFont val="Times New Roman"/>
        <family val="1"/>
      </rPr>
      <t>платен</t>
    </r>
    <r>
      <rPr>
        <sz val="11.5"/>
        <rFont val="Times New Roman"/>
        <family val="1"/>
      </rPr>
      <t xml:space="preserve"> </t>
    </r>
    <r>
      <rPr>
        <sz val="11.5"/>
        <rFont val="Times New Roman"/>
        <family val="1"/>
      </rPr>
      <t>промет</t>
    </r>
  </si>
  <si>
    <r>
      <rPr>
        <sz val="11.5"/>
        <rFont val="Times New Roman"/>
        <family val="1"/>
      </rPr>
      <t>Вхупна = 16.1.</t>
    </r>
  </si>
  <si>
    <r>
      <rPr>
        <sz val="11.5"/>
        <rFont val="Times New Roman"/>
        <family val="1"/>
      </rPr>
      <t xml:space="preserve">Назив </t>
    </r>
    <r>
      <rPr>
        <sz val="11.5"/>
        <rFont val="Times New Roman"/>
        <family val="1"/>
      </rPr>
      <t xml:space="preserve">на друштвото
</t>
    </r>
    <r>
      <rPr>
        <sz val="11.5"/>
        <rFont val="Times New Roman"/>
        <family val="1"/>
      </rPr>
      <t>за осигурување</t>
    </r>
  </si>
  <si>
    <r>
      <rPr>
        <sz val="11.5"/>
        <rFont val="Times New Roman"/>
        <family val="1"/>
      </rPr>
      <t xml:space="preserve">Неплатен </t>
    </r>
    <r>
      <rPr>
        <sz val="11.5"/>
        <rFont val="Times New Roman"/>
        <family val="1"/>
      </rPr>
      <t>uанос</t>
    </r>
  </si>
  <si>
    <r>
      <rPr>
        <sz val="11.5"/>
        <rFont val="Times New Roman"/>
        <family val="1"/>
      </rPr>
      <t>17.1.</t>
    </r>
  </si>
  <si>
    <r>
      <rPr>
        <sz val="11.5"/>
        <rFont val="Times New Roman"/>
        <family val="1"/>
      </rPr>
      <t xml:space="preserve">Премии за </t>
    </r>
    <r>
      <rPr>
        <sz val="11.5"/>
        <rFont val="Times New Roman"/>
        <family val="1"/>
      </rPr>
      <t>осиryрување на имот</t>
    </r>
    <r>
      <rPr>
        <sz val="11.5"/>
        <rFont val="Times New Roman"/>
        <family val="1"/>
      </rPr>
      <t xml:space="preserve"> </t>
    </r>
    <r>
      <rPr>
        <sz val="11.5"/>
        <rFont val="Times New Roman"/>
        <family val="1"/>
      </rPr>
      <t>(а+б+. . . .)</t>
    </r>
  </si>
  <si>
    <r>
      <rPr>
        <sz val="11.5"/>
        <rFont val="Times New Roman"/>
        <family val="1"/>
      </rPr>
      <t>17.2.</t>
    </r>
  </si>
  <si>
    <r>
      <rPr>
        <sz val="11.5"/>
        <rFont val="Times New Roman"/>
        <family val="1"/>
      </rPr>
      <t xml:space="preserve">Премии </t>
    </r>
    <r>
      <rPr>
        <sz val="11.5"/>
        <rFont val="Times New Roman"/>
        <family val="1"/>
      </rPr>
      <t xml:space="preserve">за осиryрување </t>
    </r>
    <r>
      <rPr>
        <sz val="11.5"/>
        <rFont val="Times New Roman"/>
        <family val="1"/>
      </rPr>
      <t>на лица</t>
    </r>
    <r>
      <rPr>
        <sz val="11.5"/>
        <rFont val="Times New Roman"/>
        <family val="1"/>
      </rPr>
      <t xml:space="preserve"> </t>
    </r>
    <r>
      <rPr>
        <sz val="11.5"/>
        <rFont val="Times New Roman"/>
        <family val="1"/>
      </rPr>
      <t>(а+б+. . . .)</t>
    </r>
  </si>
  <si>
    <r>
      <rPr>
        <sz val="11.5"/>
        <rFont val="Times New Roman"/>
        <family val="1"/>
      </rPr>
      <t xml:space="preserve">Вхупно </t>
    </r>
    <r>
      <rPr>
        <sz val="11.5"/>
        <rFont val="Times New Roman"/>
        <family val="1"/>
      </rPr>
      <t>(17.1.+17.2.)</t>
    </r>
  </si>
  <si>
    <t>15.Изнајмување на простор за време на изборна кампања</t>
  </si>
  <si>
    <t>16.Провизија за платниот промет</t>
  </si>
  <si>
    <t>17.Премии за осиryрување</t>
  </si>
  <si>
    <r>
      <rPr>
        <sz val="11.5"/>
        <rFont val="Times New Roman"/>
        <family val="1"/>
      </rPr>
      <t xml:space="preserve">Назив </t>
    </r>
    <r>
      <rPr>
        <sz val="11.5"/>
        <rFont val="Times New Roman"/>
        <family val="1"/>
      </rPr>
      <t>на</t>
    </r>
    <r>
      <rPr>
        <sz val="11.5"/>
        <rFont val="Times New Roman"/>
        <family val="1"/>
      </rPr>
      <t xml:space="preserve">
</t>
    </r>
    <r>
      <rPr>
        <sz val="11.5"/>
        <rFont val="Times New Roman"/>
        <family val="1"/>
      </rPr>
      <t>финанспс</t>
    </r>
    <r>
      <rPr>
        <sz val="11.5"/>
        <rFont val="Times New Roman"/>
        <family val="1"/>
      </rPr>
      <t xml:space="preserve">хата
</t>
    </r>
    <r>
      <rPr>
        <sz val="11.5"/>
        <rFont val="Times New Roman"/>
        <family val="1"/>
      </rPr>
      <t>институција</t>
    </r>
  </si>
  <si>
    <r>
      <rPr>
        <sz val="11.5"/>
        <rFont val="Times New Roman"/>
        <family val="1"/>
      </rPr>
      <t xml:space="preserve">Вид и </t>
    </r>
    <r>
      <rPr>
        <sz val="11.5"/>
        <rFont val="Times New Roman"/>
        <family val="1"/>
      </rPr>
      <t xml:space="preserve">број </t>
    </r>
    <r>
      <rPr>
        <sz val="11.5"/>
        <rFont val="Times New Roman"/>
        <family val="1"/>
      </rPr>
      <t xml:space="preserve">на
</t>
    </r>
    <r>
      <rPr>
        <sz val="11.5"/>
        <rFont val="Times New Roman"/>
        <family val="1"/>
      </rPr>
      <t>дохумент</t>
    </r>
  </si>
  <si>
    <r>
      <rPr>
        <sz val="11.5"/>
        <rFont val="Times New Roman"/>
        <family val="1"/>
      </rPr>
      <t xml:space="preserve">Датум на </t>
    </r>
    <r>
      <rPr>
        <sz val="11.5"/>
        <rFont val="Times New Roman"/>
        <family val="1"/>
      </rPr>
      <t>плаќање</t>
    </r>
  </si>
  <si>
    <r>
      <rPr>
        <sz val="11.5"/>
        <rFont val="Times New Roman"/>
        <family val="1"/>
      </rPr>
      <t>з</t>
    </r>
  </si>
  <si>
    <r>
      <rPr>
        <sz val="11.5"/>
        <rFont val="Times New Roman"/>
        <family val="1"/>
      </rPr>
      <t>1 &amp; 1.</t>
    </r>
  </si>
  <si>
    <r>
      <rPr>
        <sz val="11.5"/>
        <rFont val="Times New Roman"/>
        <family val="1"/>
      </rPr>
      <t>Друrи неспомнати трошоци за</t>
    </r>
    <r>
      <rPr>
        <sz val="11.5"/>
        <rFont val="Times New Roman"/>
        <family val="1"/>
      </rPr>
      <t xml:space="preserve"> </t>
    </r>
    <r>
      <rPr>
        <sz val="11.5"/>
        <rFont val="Times New Roman"/>
        <family val="1"/>
      </rPr>
      <t>ycnyru од финансисхи</t>
    </r>
    <r>
      <rPr>
        <sz val="11.5"/>
        <rFont val="Times New Roman"/>
        <family val="1"/>
      </rPr>
      <t xml:space="preserve">
</t>
    </r>
    <r>
      <rPr>
        <sz val="11.5"/>
        <rFont val="Times New Roman"/>
        <family val="1"/>
      </rPr>
      <t xml:space="preserve">институции </t>
    </r>
    <r>
      <rPr>
        <sz val="11.5"/>
        <rFont val="Times New Roman"/>
        <family val="1"/>
      </rPr>
      <t>(18.1.1.+18.1.2.+...)</t>
    </r>
  </si>
  <si>
    <r>
      <rPr>
        <sz val="11.5"/>
        <rFont val="Times New Roman"/>
        <family val="1"/>
      </rPr>
      <t>18.1.1.</t>
    </r>
  </si>
  <si>
    <r>
      <rPr>
        <sz val="11.5"/>
        <rFont val="Times New Roman"/>
        <family val="1"/>
      </rPr>
      <t>(а+б+... .)</t>
    </r>
  </si>
  <si>
    <r>
      <rPr>
        <sz val="11.5"/>
        <rFont val="Times New Roman"/>
        <family val="1"/>
      </rPr>
      <t>18.1.2.</t>
    </r>
  </si>
  <si>
    <r>
      <rPr>
        <sz val="11.5"/>
        <rFont val="Times New Roman"/>
        <family val="1"/>
      </rPr>
      <t>Вхупно = 18.1.</t>
    </r>
  </si>
  <si>
    <r>
      <rPr>
        <sz val="11.5"/>
        <rFont val="Times New Roman"/>
        <family val="1"/>
      </rPr>
      <t>Дат</t>
    </r>
    <r>
      <rPr>
        <sz val="11.5"/>
        <rFont val="Times New Roman"/>
        <family val="1"/>
      </rPr>
      <t>у</t>
    </r>
    <r>
      <rPr>
        <sz val="11.5"/>
        <rFont val="Times New Roman"/>
        <family val="1"/>
      </rPr>
      <t xml:space="preserve">м </t>
    </r>
    <r>
      <rPr>
        <sz val="11.5"/>
        <rFont val="Times New Roman"/>
        <family val="1"/>
      </rPr>
      <t>на ппаќање</t>
    </r>
  </si>
  <si>
    <r>
      <rPr>
        <sz val="11.5"/>
        <rFont val="Times New Roman"/>
        <family val="1"/>
      </rPr>
      <t>19.1.</t>
    </r>
  </si>
  <si>
    <r>
      <rPr>
        <sz val="11.5"/>
        <rFont val="Times New Roman"/>
        <family val="1"/>
      </rPr>
      <t>Дневни</t>
    </r>
    <r>
      <rPr>
        <sz val="11.5"/>
        <rFont val="Times New Roman"/>
        <family val="1"/>
      </rPr>
      <t>ц</t>
    </r>
    <r>
      <rPr>
        <sz val="11.5"/>
        <rFont val="Times New Roman"/>
        <family val="1"/>
      </rPr>
      <t xml:space="preserve">и </t>
    </r>
    <r>
      <rPr>
        <sz val="11.5"/>
        <rFont val="Times New Roman"/>
        <family val="1"/>
      </rPr>
      <t xml:space="preserve">за службено </t>
    </r>
    <r>
      <rPr>
        <sz val="11.5"/>
        <rFont val="Times New Roman"/>
        <family val="1"/>
      </rPr>
      <t>патување</t>
    </r>
    <r>
      <rPr>
        <sz val="11.5"/>
        <rFont val="Times New Roman"/>
        <family val="1"/>
      </rPr>
      <t xml:space="preserve"> </t>
    </r>
    <r>
      <rPr>
        <sz val="11.5"/>
        <rFont val="Times New Roman"/>
        <family val="1"/>
      </rPr>
      <t>(а+б+. . . .)</t>
    </r>
  </si>
  <si>
    <r>
      <rPr>
        <sz val="11.5"/>
        <rFont val="Times New Roman"/>
        <family val="1"/>
      </rPr>
      <t>19.2.</t>
    </r>
  </si>
  <si>
    <r>
      <rPr>
        <sz val="11.5"/>
        <rFont val="Times New Roman"/>
        <family val="1"/>
      </rPr>
      <t>Хотелсхи трошоци поврзани со</t>
    </r>
    <r>
      <rPr>
        <sz val="11.5"/>
        <rFont val="Times New Roman"/>
        <family val="1"/>
      </rPr>
      <t xml:space="preserve"> </t>
    </r>
    <r>
      <rPr>
        <sz val="11.5"/>
        <rFont val="Times New Roman"/>
        <family val="1"/>
      </rPr>
      <t>службеното патување</t>
    </r>
    <r>
      <rPr>
        <sz val="11.5"/>
        <rFont val="Times New Roman"/>
        <family val="1"/>
      </rPr>
      <t xml:space="preserve">
</t>
    </r>
    <r>
      <rPr>
        <sz val="11.5"/>
        <rFont val="Times New Roman"/>
        <family val="1"/>
      </rPr>
      <t>(а+б+. . . .)</t>
    </r>
  </si>
  <si>
    <r>
      <rPr>
        <sz val="11.5"/>
        <rFont val="Times New Roman"/>
        <family val="1"/>
      </rPr>
      <t>19.3.</t>
    </r>
  </si>
  <si>
    <r>
      <rPr>
        <sz val="11.5"/>
        <rFont val="Times New Roman"/>
        <family val="1"/>
      </rPr>
      <t>Превозни трошоци поврзани со</t>
    </r>
    <r>
      <rPr>
        <sz val="11.5"/>
        <rFont val="Times New Roman"/>
        <family val="1"/>
      </rPr>
      <t xml:space="preserve"> </t>
    </r>
    <r>
      <rPr>
        <sz val="11.5"/>
        <rFont val="Times New Roman"/>
        <family val="1"/>
      </rPr>
      <t>службеното патување</t>
    </r>
    <r>
      <rPr>
        <sz val="11.5"/>
        <rFont val="Times New Roman"/>
        <family val="1"/>
      </rPr>
      <t xml:space="preserve">
</t>
    </r>
    <r>
      <rPr>
        <sz val="11.5"/>
        <rFont val="Times New Roman"/>
        <family val="1"/>
      </rPr>
      <t>(а+б+. . . .)</t>
    </r>
  </si>
  <si>
    <r>
      <rPr>
        <sz val="11.5"/>
        <rFont val="Times New Roman"/>
        <family val="1"/>
      </rPr>
      <t>Вхупно (19.1.+19.2.+19.3.)</t>
    </r>
  </si>
  <si>
    <t>19.Дневници за службено патување и патни трошоци во земјата</t>
  </si>
  <si>
    <t>18.Други финансиски услуги</t>
  </si>
  <si>
    <r>
      <rPr>
        <sz val="11.5"/>
        <rFont val="Times New Roman"/>
        <family val="1"/>
      </rPr>
      <t>Вцд и број на</t>
    </r>
    <r>
      <rPr>
        <sz val="11.5"/>
        <rFont val="Times New Roman"/>
        <family val="1"/>
      </rPr>
      <t xml:space="preserve">
</t>
    </r>
    <r>
      <rPr>
        <sz val="11.5"/>
        <rFont val="Times New Roman"/>
        <family val="1"/>
      </rPr>
      <t>дохумент</t>
    </r>
  </si>
  <si>
    <r>
      <rPr>
        <sz val="11.5"/>
        <rFont val="Times New Roman"/>
        <family val="1"/>
      </rPr>
      <t xml:space="preserve">Датум </t>
    </r>
    <r>
      <rPr>
        <sz val="11.5"/>
        <rFont val="Times New Roman"/>
        <family val="1"/>
      </rPr>
      <t>на плаќање</t>
    </r>
  </si>
  <si>
    <r>
      <rPr>
        <sz val="11.5"/>
        <rFont val="Times New Roman"/>
        <family val="1"/>
      </rPr>
      <t>20.1.</t>
    </r>
  </si>
  <si>
    <r>
      <rPr>
        <sz val="11.5"/>
        <rFont val="Times New Roman"/>
        <family val="1"/>
      </rPr>
      <t>Дневнп</t>
    </r>
    <r>
      <rPr>
        <sz val="11.5"/>
        <rFont val="Times New Roman"/>
        <family val="1"/>
      </rPr>
      <t>ц</t>
    </r>
    <r>
      <rPr>
        <sz val="11.5"/>
        <rFont val="Times New Roman"/>
        <family val="1"/>
      </rPr>
      <t xml:space="preserve">и </t>
    </r>
    <r>
      <rPr>
        <sz val="11.5"/>
        <rFont val="Times New Roman"/>
        <family val="1"/>
      </rPr>
      <t xml:space="preserve">за </t>
    </r>
    <r>
      <rPr>
        <sz val="11.5"/>
        <rFont val="Times New Roman"/>
        <family val="1"/>
      </rPr>
      <t>службено патување</t>
    </r>
    <r>
      <rPr>
        <sz val="11.5"/>
        <rFont val="Times New Roman"/>
        <family val="1"/>
      </rPr>
      <t xml:space="preserve"> </t>
    </r>
    <r>
      <rPr>
        <sz val="11.5"/>
        <rFont val="Times New Roman"/>
        <family val="1"/>
      </rPr>
      <t>(а+б+. . . . )</t>
    </r>
  </si>
  <si>
    <r>
      <rPr>
        <sz val="11.5"/>
        <rFont val="Times New Roman"/>
        <family val="1"/>
      </rPr>
      <t>20.2.</t>
    </r>
  </si>
  <si>
    <r>
      <rPr>
        <sz val="11.5"/>
        <rFont val="Times New Roman"/>
        <family val="1"/>
      </rPr>
      <t>Хотелсхп трошоци поврзани со</t>
    </r>
    <r>
      <rPr>
        <sz val="11.5"/>
        <rFont val="Times New Roman"/>
        <family val="1"/>
      </rPr>
      <t xml:space="preserve"> </t>
    </r>
    <r>
      <rPr>
        <sz val="11.5"/>
        <rFont val="Times New Roman"/>
        <family val="1"/>
      </rPr>
      <t>службенато патување</t>
    </r>
    <r>
      <rPr>
        <sz val="11.5"/>
        <rFont val="Times New Roman"/>
        <family val="1"/>
      </rPr>
      <t xml:space="preserve">
</t>
    </r>
    <r>
      <rPr>
        <sz val="11.5"/>
        <rFont val="Times New Roman"/>
        <family val="1"/>
      </rPr>
      <t>(а+б+. . . . )</t>
    </r>
  </si>
  <si>
    <r>
      <rPr>
        <sz val="11.5"/>
        <rFont val="Times New Roman"/>
        <family val="1"/>
      </rPr>
      <t>20.3.</t>
    </r>
  </si>
  <si>
    <r>
      <rPr>
        <sz val="11.5"/>
        <rFont val="Times New Roman"/>
        <family val="1"/>
      </rPr>
      <t>Превозни трошоцп поврзани со</t>
    </r>
    <r>
      <rPr>
        <sz val="11.5"/>
        <rFont val="Times New Roman"/>
        <family val="1"/>
      </rPr>
      <t xml:space="preserve"> </t>
    </r>
    <r>
      <rPr>
        <sz val="11.5"/>
        <rFont val="Times New Roman"/>
        <family val="1"/>
      </rPr>
      <t>службеното патување</t>
    </r>
    <r>
      <rPr>
        <sz val="11.5"/>
        <rFont val="Times New Roman"/>
        <family val="1"/>
      </rPr>
      <t xml:space="preserve">
</t>
    </r>
    <r>
      <rPr>
        <sz val="11.5"/>
        <rFont val="Times New Roman"/>
        <family val="1"/>
      </rPr>
      <t>(а+б+. . . . )</t>
    </r>
  </si>
  <si>
    <r>
      <rPr>
        <sz val="11.5"/>
        <rFont val="Times New Roman"/>
        <family val="1"/>
      </rPr>
      <t xml:space="preserve">Вхупно </t>
    </r>
    <r>
      <rPr>
        <sz val="11.5"/>
        <rFont val="Times New Roman"/>
        <family val="1"/>
      </rPr>
      <t>(20.1.+20.2.+20.3.)</t>
    </r>
  </si>
  <si>
    <t>20. Дневнпцп за службено патување п патнп трошоцп во странство</t>
  </si>
  <si>
    <r>
      <rPr>
        <sz val="11.5"/>
        <rFont val="Times New Roman"/>
        <family val="1"/>
      </rPr>
      <t xml:space="preserve">Вид на </t>
    </r>
    <r>
      <rPr>
        <sz val="11.5"/>
        <rFont val="Times New Roman"/>
        <family val="1"/>
      </rPr>
      <t>трошок</t>
    </r>
  </si>
  <si>
    <r>
      <rPr>
        <sz val="11.5"/>
        <rFont val="Times New Roman"/>
        <family val="1"/>
      </rPr>
      <t xml:space="preserve">Назив </t>
    </r>
    <r>
      <rPr>
        <sz val="11.5"/>
        <rFont val="Times New Roman"/>
        <family val="1"/>
      </rPr>
      <t>на</t>
    </r>
    <r>
      <rPr>
        <sz val="11.5"/>
        <rFont val="Times New Roman"/>
        <family val="1"/>
      </rPr>
      <t xml:space="preserve">
</t>
    </r>
    <r>
      <rPr>
        <sz val="11.5"/>
        <rFont val="Times New Roman"/>
        <family val="1"/>
      </rPr>
      <t xml:space="preserve">организаторот </t>
    </r>
    <r>
      <rPr>
        <sz val="11.5"/>
        <rFont val="Times New Roman"/>
        <family val="1"/>
      </rPr>
      <t xml:space="preserve">на
</t>
    </r>
    <r>
      <rPr>
        <sz val="11.5"/>
        <rFont val="Times New Roman"/>
        <family val="1"/>
      </rPr>
      <t>настанот</t>
    </r>
  </si>
  <si>
    <r>
      <rPr>
        <sz val="11.5"/>
        <rFont val="Times New Roman"/>
        <family val="1"/>
      </rPr>
      <t>21.1.</t>
    </r>
  </si>
  <si>
    <r>
      <rPr>
        <sz val="11.5"/>
        <rFont val="Times New Roman"/>
        <family val="1"/>
      </rPr>
      <t xml:space="preserve">Учество на </t>
    </r>
    <r>
      <rPr>
        <sz val="11.5"/>
        <rFont val="Times New Roman"/>
        <family val="1"/>
      </rPr>
      <t xml:space="preserve">семинари </t>
    </r>
    <r>
      <rPr>
        <sz val="11.5"/>
        <rFont val="Times New Roman"/>
        <family val="1"/>
      </rPr>
      <t xml:space="preserve">во </t>
    </r>
    <r>
      <rPr>
        <sz val="11.5"/>
        <rFont val="Times New Roman"/>
        <family val="1"/>
      </rPr>
      <t>земјата</t>
    </r>
    <r>
      <rPr>
        <sz val="11.5"/>
        <rFont val="Times New Roman"/>
        <family val="1"/>
      </rPr>
      <t xml:space="preserve"> </t>
    </r>
    <r>
      <rPr>
        <sz val="11.5"/>
        <rFont val="Times New Roman"/>
        <family val="1"/>
      </rPr>
      <t>(а+б+. . . .)</t>
    </r>
  </si>
  <si>
    <r>
      <rPr>
        <sz val="11.5"/>
        <rFont val="Times New Roman"/>
        <family val="1"/>
      </rPr>
      <t>21.2.</t>
    </r>
  </si>
  <si>
    <r>
      <rPr>
        <sz val="11.5"/>
        <rFont val="Times New Roman"/>
        <family val="1"/>
      </rPr>
      <t>Учество на семинари во странство</t>
    </r>
    <r>
      <rPr>
        <sz val="11.5"/>
        <rFont val="Times New Roman"/>
        <family val="1"/>
      </rPr>
      <t xml:space="preserve"> </t>
    </r>
    <r>
      <rPr>
        <sz val="11.5"/>
        <rFont val="Times New Roman"/>
        <family val="1"/>
      </rPr>
      <t>(а+б+. . . .)</t>
    </r>
  </si>
  <si>
    <r>
      <rPr>
        <sz val="11.5"/>
        <rFont val="Times New Roman"/>
        <family val="1"/>
      </rPr>
      <t>21.3.</t>
    </r>
  </si>
  <si>
    <r>
      <rPr>
        <sz val="11.5"/>
        <rFont val="Times New Roman"/>
        <family val="1"/>
      </rPr>
      <t xml:space="preserve">Учество на хонференции во </t>
    </r>
    <r>
      <rPr>
        <sz val="11.5"/>
        <rFont val="Times New Roman"/>
        <family val="1"/>
      </rPr>
      <t>земјата</t>
    </r>
    <r>
      <rPr>
        <sz val="11.5"/>
        <rFont val="Times New Roman"/>
        <family val="1"/>
      </rPr>
      <t xml:space="preserve"> </t>
    </r>
    <r>
      <rPr>
        <sz val="11.5"/>
        <rFont val="Times New Roman"/>
        <family val="1"/>
      </rPr>
      <t>(а+б+. . . .)</t>
    </r>
  </si>
  <si>
    <r>
      <rPr>
        <sz val="11.5"/>
        <rFont val="Times New Roman"/>
        <family val="1"/>
      </rPr>
      <t>21.4.</t>
    </r>
  </si>
  <si>
    <r>
      <rPr>
        <sz val="11.5"/>
        <rFont val="Times New Roman"/>
        <family val="1"/>
      </rPr>
      <t>Учество на хонференции во</t>
    </r>
    <r>
      <rPr>
        <sz val="11.5"/>
        <rFont val="Times New Roman"/>
        <family val="1"/>
      </rPr>
      <t xml:space="preserve"> </t>
    </r>
    <r>
      <rPr>
        <sz val="11.5"/>
        <rFont val="Times New Roman"/>
        <family val="1"/>
      </rPr>
      <t>странство (а+б+. . . .)</t>
    </r>
  </si>
  <si>
    <r>
      <rPr>
        <sz val="11.5"/>
        <rFont val="Times New Roman"/>
        <family val="1"/>
      </rPr>
      <t>21.5.</t>
    </r>
  </si>
  <si>
    <r>
      <rPr>
        <sz val="11.5"/>
        <rFont val="Times New Roman"/>
        <family val="1"/>
      </rPr>
      <t xml:space="preserve">Расходи </t>
    </r>
    <r>
      <rPr>
        <sz val="11.5"/>
        <rFont val="Times New Roman"/>
        <family val="1"/>
      </rPr>
      <t xml:space="preserve">за учество </t>
    </r>
    <r>
      <rPr>
        <sz val="11.5"/>
        <rFont val="Times New Roman"/>
        <family val="1"/>
      </rPr>
      <t xml:space="preserve">на настани </t>
    </r>
    <r>
      <rPr>
        <sz val="11.5"/>
        <rFont val="Times New Roman"/>
        <family val="1"/>
      </rPr>
      <t>хои</t>
    </r>
    <r>
      <rPr>
        <sz val="11.5"/>
        <rFont val="Times New Roman"/>
        <family val="1"/>
      </rPr>
      <t xml:space="preserve"> </t>
    </r>
    <r>
      <rPr>
        <sz val="11.5"/>
        <rFont val="Times New Roman"/>
        <family val="1"/>
      </rPr>
      <t xml:space="preserve">не се </t>
    </r>
    <r>
      <rPr>
        <sz val="11.5"/>
        <rFont val="Times New Roman"/>
        <family val="1"/>
      </rPr>
      <t xml:space="preserve">претходно </t>
    </r>
    <r>
      <rPr>
        <sz val="11.5"/>
        <rFont val="Times New Roman"/>
        <family val="1"/>
      </rPr>
      <t>споменати</t>
    </r>
    <r>
      <rPr>
        <sz val="11.5"/>
        <rFont val="Times New Roman"/>
        <family val="1"/>
      </rPr>
      <t xml:space="preserve">
</t>
    </r>
    <r>
      <rPr>
        <sz val="11.5"/>
        <rFont val="Times New Roman"/>
        <family val="1"/>
      </rPr>
      <t>(21. 5.1.+21. 5. 2.+. . . . . )</t>
    </r>
  </si>
  <si>
    <r>
      <rPr>
        <sz val="11.5"/>
        <rFont val="Times New Roman"/>
        <family val="1"/>
      </rPr>
      <t>21.5.1.</t>
    </r>
  </si>
  <si>
    <r>
      <rPr>
        <sz val="11.5"/>
        <rFont val="Times New Roman"/>
        <family val="1"/>
      </rPr>
      <t>(а+б+. . . . )</t>
    </r>
  </si>
  <si>
    <r>
      <rPr>
        <sz val="11.5"/>
        <rFont val="Times New Roman"/>
        <family val="1"/>
      </rPr>
      <t>21.5.2.</t>
    </r>
  </si>
  <si>
    <r>
      <rPr>
        <sz val="11.5"/>
        <rFont val="Times New Roman"/>
        <family val="1"/>
      </rPr>
      <t>Вхупно</t>
    </r>
    <r>
      <rPr>
        <sz val="11.5"/>
        <rFont val="Times New Roman"/>
        <family val="1"/>
      </rPr>
      <t xml:space="preserve">
</t>
    </r>
    <r>
      <rPr>
        <sz val="11.5"/>
        <rFont val="Times New Roman"/>
        <family val="1"/>
      </rPr>
      <t>(21.1.+21.2.+21.3.+21.4.+21.5.)</t>
    </r>
  </si>
  <si>
    <t>21. Семинари и конференции</t>
  </si>
  <si>
    <r>
      <rPr>
        <sz val="11.5"/>
        <rFont val="Times New Roman"/>
        <family val="1"/>
      </rPr>
      <t xml:space="preserve">Назив </t>
    </r>
    <r>
      <rPr>
        <sz val="11.5"/>
        <rFont val="Times New Roman"/>
        <family val="1"/>
      </rPr>
      <t xml:space="preserve">на </t>
    </r>
    <r>
      <rPr>
        <sz val="11.5"/>
        <rFont val="Times New Roman"/>
        <family val="1"/>
      </rPr>
      <t xml:space="preserve">правниот
</t>
    </r>
    <r>
      <rPr>
        <sz val="11.5"/>
        <rFont val="Times New Roman"/>
        <family val="1"/>
      </rPr>
      <t>субјехт</t>
    </r>
  </si>
  <si>
    <r>
      <rPr>
        <sz val="11.5"/>
        <rFont val="Times New Roman"/>
        <family val="1"/>
      </rPr>
      <t xml:space="preserve">Вид </t>
    </r>
    <r>
      <rPr>
        <sz val="11.5"/>
        <rFont val="Times New Roman"/>
        <family val="1"/>
      </rPr>
      <t xml:space="preserve">и </t>
    </r>
    <r>
      <rPr>
        <sz val="11.5"/>
        <rFont val="Times New Roman"/>
        <family val="1"/>
      </rPr>
      <t>број на</t>
    </r>
    <r>
      <rPr>
        <sz val="11.5"/>
        <rFont val="Times New Roman"/>
        <family val="1"/>
      </rPr>
      <t xml:space="preserve">
</t>
    </r>
    <r>
      <rPr>
        <sz val="11.5"/>
        <rFont val="Times New Roman"/>
        <family val="1"/>
      </rPr>
      <t>дохуменг</t>
    </r>
  </si>
  <si>
    <r>
      <rPr>
        <sz val="11.5"/>
        <rFont val="Times New Roman"/>
        <family val="1"/>
      </rPr>
      <t>22.1.</t>
    </r>
  </si>
  <si>
    <r>
      <rPr>
        <sz val="11.5"/>
        <rFont val="Times New Roman"/>
        <family val="1"/>
      </rPr>
      <t xml:space="preserve">Платени членарини </t>
    </r>
    <r>
      <rPr>
        <sz val="11.5"/>
        <rFont val="Times New Roman"/>
        <family val="1"/>
      </rPr>
      <t>по основ на</t>
    </r>
    <r>
      <rPr>
        <sz val="11.5"/>
        <rFont val="Times New Roman"/>
        <family val="1"/>
      </rPr>
      <t xml:space="preserve"> </t>
    </r>
    <r>
      <rPr>
        <sz val="11.5"/>
        <rFont val="Times New Roman"/>
        <family val="1"/>
      </rPr>
      <t>членство во правни субјекти во</t>
    </r>
    <r>
      <rPr>
        <sz val="11.5"/>
        <rFont val="Times New Roman"/>
        <family val="1"/>
      </rPr>
      <t xml:space="preserve"> </t>
    </r>
    <r>
      <rPr>
        <sz val="11.5"/>
        <rFont val="Times New Roman"/>
        <family val="1"/>
      </rPr>
      <t xml:space="preserve">земј </t>
    </r>
    <r>
      <rPr>
        <sz val="11.5"/>
        <rFont val="Times New Roman"/>
        <family val="1"/>
      </rPr>
      <t>ата (а+б+. . . .)</t>
    </r>
  </si>
  <si>
    <r>
      <rPr>
        <sz val="11.5"/>
        <rFont val="Times New Roman"/>
        <family val="1"/>
      </rPr>
      <t>22.2.</t>
    </r>
  </si>
  <si>
    <r>
      <rPr>
        <sz val="11.5"/>
        <rFont val="Times New Roman"/>
        <family val="1"/>
      </rPr>
      <t>Платени членарини по основ на</t>
    </r>
    <r>
      <rPr>
        <sz val="11.5"/>
        <rFont val="Times New Roman"/>
        <family val="1"/>
      </rPr>
      <t xml:space="preserve"> </t>
    </r>
    <r>
      <rPr>
        <sz val="11.5"/>
        <rFont val="Times New Roman"/>
        <family val="1"/>
      </rPr>
      <t xml:space="preserve">членство во правни </t>
    </r>
    <r>
      <rPr>
        <sz val="11.5"/>
        <rFont val="Times New Roman"/>
        <family val="1"/>
      </rPr>
      <t xml:space="preserve">субјехти </t>
    </r>
    <r>
      <rPr>
        <sz val="11.5"/>
        <rFont val="Times New Roman"/>
        <family val="1"/>
      </rPr>
      <t>во</t>
    </r>
    <r>
      <rPr>
        <sz val="11.5"/>
        <rFont val="Times New Roman"/>
        <family val="1"/>
      </rPr>
      <t xml:space="preserve"> </t>
    </r>
    <r>
      <rPr>
        <sz val="11.5"/>
        <rFont val="Times New Roman"/>
        <family val="1"/>
      </rPr>
      <t>странство (а+б+....)</t>
    </r>
  </si>
  <si>
    <r>
      <rPr>
        <sz val="11.5"/>
        <rFont val="Times New Roman"/>
        <family val="1"/>
      </rPr>
      <t xml:space="preserve">Вхупно </t>
    </r>
    <r>
      <rPr>
        <sz val="11.5"/>
        <rFont val="Times New Roman"/>
        <family val="1"/>
      </rPr>
      <t>(22.1.+22.2.)</t>
    </r>
  </si>
  <si>
    <r>
      <rPr>
        <sz val="11.5"/>
        <rFont val="Times New Roman"/>
        <family val="1"/>
      </rPr>
      <t>Вцц на трошох</t>
    </r>
  </si>
  <si>
    <r>
      <rPr>
        <sz val="11.5"/>
        <rFont val="Times New Roman"/>
        <family val="1"/>
      </rPr>
      <t xml:space="preserve">Име </t>
    </r>
    <r>
      <rPr>
        <sz val="11.5"/>
        <rFont val="Times New Roman"/>
        <family val="1"/>
      </rPr>
      <t xml:space="preserve">и </t>
    </r>
    <r>
      <rPr>
        <sz val="11.5"/>
        <rFont val="Times New Roman"/>
        <family val="1"/>
      </rPr>
      <t>презиме</t>
    </r>
  </si>
  <si>
    <r>
      <rPr>
        <sz val="11.5"/>
        <rFont val="Times New Roman"/>
        <family val="1"/>
      </rPr>
      <t>Вид</t>
    </r>
    <r>
      <rPr>
        <sz val="11.5"/>
        <rFont val="Times New Roman"/>
        <family val="1"/>
      </rPr>
      <t xml:space="preserve">окуме </t>
    </r>
    <r>
      <rPr>
        <sz val="11.5"/>
        <rFont val="Times New Roman"/>
        <family val="1"/>
      </rPr>
      <t xml:space="preserve">и </t>
    </r>
    <r>
      <rPr>
        <sz val="11.5"/>
        <rFont val="Times New Roman"/>
        <family val="1"/>
      </rPr>
      <t>бро</t>
    </r>
    <r>
      <rPr>
        <sz val="11.5"/>
        <rFont val="Times New Roman"/>
        <family val="1"/>
      </rPr>
      <t>нт</t>
    </r>
    <r>
      <rPr>
        <sz val="11.5"/>
        <rFont val="Times New Roman"/>
        <family val="1"/>
      </rPr>
      <t>ј на</t>
    </r>
    <r>
      <rPr>
        <sz val="11.5"/>
        <rFont val="Times New Roman"/>
        <family val="1"/>
      </rPr>
      <t xml:space="preserve">
</t>
    </r>
    <r>
      <rPr>
        <sz val="11.5"/>
        <rFont val="Times New Roman"/>
        <family val="1"/>
      </rPr>
      <t xml:space="preserve">д </t>
    </r>
  </si>
  <si>
    <r>
      <rPr>
        <sz val="11.5"/>
        <rFont val="Times New Roman"/>
        <family val="1"/>
      </rPr>
      <t>датум</t>
    </r>
    <r>
      <rPr>
        <sz val="11.5"/>
        <rFont val="Times New Roman"/>
        <family val="1"/>
      </rPr>
      <t xml:space="preserve"> на плаќање</t>
    </r>
  </si>
  <si>
    <r>
      <rPr>
        <sz val="11.5"/>
        <rFont val="Times New Roman"/>
        <family val="1"/>
      </rPr>
      <t>23.1.</t>
    </r>
  </si>
  <si>
    <r>
      <rPr>
        <sz val="11.5"/>
        <rFont val="Times New Roman"/>
        <family val="1"/>
      </rPr>
      <t xml:space="preserve">Платен данок на личен доход </t>
    </r>
    <r>
      <rPr>
        <sz val="11.5"/>
        <rFont val="Times New Roman"/>
        <family val="1"/>
      </rPr>
      <t>за</t>
    </r>
    <r>
      <rPr>
        <sz val="11.5"/>
        <rFont val="Times New Roman"/>
        <family val="1"/>
      </rPr>
      <t xml:space="preserve"> </t>
    </r>
    <r>
      <rPr>
        <sz val="11.5"/>
        <rFont val="Times New Roman"/>
        <family val="1"/>
      </rPr>
      <t xml:space="preserve">извршени </t>
    </r>
    <r>
      <rPr>
        <sz val="11.5"/>
        <rFont val="Times New Roman"/>
        <family val="1"/>
      </rPr>
      <t>услуги кој не е</t>
    </r>
    <r>
      <rPr>
        <sz val="11.5"/>
        <rFont val="Times New Roman"/>
        <family val="1"/>
      </rPr>
      <t xml:space="preserve"> </t>
    </r>
    <r>
      <rPr>
        <sz val="11.5"/>
        <rFont val="Times New Roman"/>
        <family val="1"/>
      </rPr>
      <t xml:space="preserve">искажан </t>
    </r>
    <r>
      <rPr>
        <sz val="11.5"/>
        <rFont val="Times New Roman"/>
        <family val="1"/>
      </rPr>
      <t>во претходните</t>
    </r>
    <r>
      <rPr>
        <sz val="11.5"/>
        <rFont val="Times New Roman"/>
        <family val="1"/>
      </rPr>
      <t xml:space="preserve">
</t>
    </r>
    <r>
      <rPr>
        <sz val="11.5"/>
        <rFont val="Times New Roman"/>
        <family val="1"/>
      </rPr>
      <t>позиции</t>
    </r>
    <r>
      <rPr>
        <sz val="11.5"/>
        <rFont val="Times New Roman"/>
        <family val="1"/>
      </rPr>
      <t xml:space="preserve">
</t>
    </r>
    <r>
      <rPr>
        <sz val="11.5"/>
        <rFont val="Times New Roman"/>
        <family val="1"/>
      </rPr>
      <t>(а+б+... )</t>
    </r>
  </si>
  <si>
    <r>
      <rPr>
        <sz val="11.5"/>
        <rFont val="Times New Roman"/>
        <family val="1"/>
      </rPr>
      <t>Вхупно = 23.1.</t>
    </r>
  </si>
  <si>
    <t>22.Членарини</t>
  </si>
  <si>
    <t>23. Данок на личен доход</t>
  </si>
  <si>
    <t>24.Средства за опрема</t>
  </si>
  <si>
    <t>Вид на трошок</t>
  </si>
  <si>
    <r>
      <rPr>
        <sz val="11.5"/>
        <rFont val="Times New Roman"/>
        <family val="1"/>
      </rPr>
      <t xml:space="preserve">Назив </t>
    </r>
    <r>
      <rPr>
        <sz val="11.5"/>
        <rFont val="Times New Roman"/>
        <family val="1"/>
      </rPr>
      <t xml:space="preserve">на
</t>
    </r>
    <r>
      <rPr>
        <sz val="11.5"/>
        <rFont val="Times New Roman"/>
        <family val="1"/>
      </rPr>
      <t>добавувачот</t>
    </r>
  </si>
  <si>
    <t>Вид и број на
документ</t>
  </si>
  <si>
    <r>
      <rPr>
        <sz val="11.5"/>
        <rFont val="Times New Roman"/>
        <family val="1"/>
      </rPr>
      <t>Износ</t>
    </r>
  </si>
  <si>
    <r>
      <rPr>
        <sz val="11.5"/>
        <rFont val="Times New Roman"/>
        <family val="1"/>
      </rPr>
      <t>Дат</t>
    </r>
    <r>
      <rPr>
        <sz val="11.5"/>
        <rFont val="Times New Roman"/>
        <family val="1"/>
      </rPr>
      <t>у</t>
    </r>
    <r>
      <rPr>
        <sz val="11.5"/>
        <rFont val="Times New Roman"/>
        <family val="1"/>
      </rPr>
      <t xml:space="preserve">м </t>
    </r>
    <r>
      <rPr>
        <sz val="11.5"/>
        <rFont val="Times New Roman"/>
        <family val="1"/>
      </rPr>
      <t>на планање</t>
    </r>
  </si>
  <si>
    <r>
      <rPr>
        <sz val="11.5"/>
        <rFont val="Times New Roman"/>
        <family val="1"/>
      </rPr>
      <t>24.1.</t>
    </r>
  </si>
  <si>
    <r>
      <rPr>
        <sz val="11.5"/>
        <rFont val="Times New Roman"/>
        <family val="1"/>
      </rPr>
      <t>24.1.1.</t>
    </r>
  </si>
  <si>
    <r>
      <rPr>
        <sz val="11.5"/>
        <rFont val="Times New Roman"/>
        <family val="1"/>
      </rPr>
      <t>(а+б+. .</t>
    </r>
  </si>
  <si>
    <r>
      <rPr>
        <sz val="11.5"/>
        <rFont val="Times New Roman"/>
        <family val="1"/>
      </rPr>
      <t>24.1.2.</t>
    </r>
  </si>
  <si>
    <r>
      <rPr>
        <sz val="11.5"/>
        <rFont val="Times New Roman"/>
        <family val="1"/>
      </rPr>
      <t>(а+б+. . .</t>
    </r>
  </si>
  <si>
    <r>
      <rPr>
        <sz val="11.5"/>
        <rFont val="Times New Roman"/>
        <family val="1"/>
      </rPr>
      <t xml:space="preserve">Вхупно = </t>
    </r>
    <r>
      <rPr>
        <sz val="11.5"/>
        <rFont val="Times New Roman"/>
        <family val="1"/>
      </rPr>
      <t>24.1.</t>
    </r>
  </si>
  <si>
    <t>25.Друrи расходи</t>
  </si>
  <si>
    <t>Име и презиме /Назив
на добавувачот на
стока или давателот на
услугата</t>
  </si>
  <si>
    <r>
      <rPr>
        <sz val="11.5"/>
        <rFont val="Times New Roman"/>
        <family val="1"/>
      </rPr>
      <t>Неплатен износ</t>
    </r>
  </si>
  <si>
    <r>
      <rPr>
        <sz val="11.5"/>
        <rFont val="Times New Roman"/>
        <family val="1"/>
      </rPr>
      <t>25.1.</t>
    </r>
  </si>
  <si>
    <r>
      <rPr>
        <sz val="11.5"/>
        <rFont val="Times New Roman"/>
        <family val="1"/>
      </rPr>
      <t>25.1.1.</t>
    </r>
  </si>
  <si>
    <r>
      <rPr>
        <sz val="11.5"/>
        <rFont val="Times New Roman"/>
        <family val="1"/>
      </rPr>
      <t>25.1.2.</t>
    </r>
  </si>
  <si>
    <t>Вкупно = 25.1</t>
  </si>
  <si>
    <t>Средства за опрема 24.1.1.+24.1. 2.+.</t>
  </si>
  <si>
    <t>Друrи расходи ( 25 .1.1. +25 .1. 2</t>
  </si>
  <si>
    <r>
      <rPr>
        <sz val="11.5"/>
        <rFont val="Times New Roman"/>
        <family val="1"/>
      </rPr>
      <t>Ред. бр.</t>
    </r>
  </si>
  <si>
    <r>
      <rPr>
        <sz val="11.5"/>
        <rFont val="Times New Roman"/>
        <family val="1"/>
      </rPr>
      <t>1.</t>
    </r>
  </si>
  <si>
    <r>
      <rPr>
        <sz val="11.5"/>
        <rFont val="Times New Roman"/>
        <family val="1"/>
      </rPr>
      <t>2.</t>
    </r>
  </si>
  <si>
    <r>
      <rPr>
        <sz val="11.5"/>
        <rFont val="Times New Roman"/>
        <family val="1"/>
      </rPr>
      <t xml:space="preserve">Приходи </t>
    </r>
    <r>
      <rPr>
        <sz val="11.5"/>
        <rFont val="Times New Roman"/>
        <family val="1"/>
      </rPr>
      <t xml:space="preserve">од донации </t>
    </r>
    <r>
      <rPr>
        <sz val="11.5"/>
        <rFont val="Times New Roman"/>
        <family val="1"/>
      </rPr>
      <t>во ствари и услуги</t>
    </r>
  </si>
  <si>
    <r>
      <rPr>
        <sz val="11.5"/>
        <rFont val="Times New Roman"/>
        <family val="1"/>
      </rPr>
      <t>3.</t>
    </r>
  </si>
  <si>
    <r>
      <rPr>
        <sz val="11.5"/>
        <rFont val="Times New Roman"/>
        <family val="1"/>
      </rPr>
      <t xml:space="preserve">Приходи од </t>
    </r>
    <r>
      <rPr>
        <sz val="11.5"/>
        <rFont val="Times New Roman"/>
        <family val="1"/>
      </rPr>
      <t>членарина</t>
    </r>
  </si>
  <si>
    <r>
      <rPr>
        <sz val="11.5"/>
        <rFont val="Times New Roman"/>
        <family val="1"/>
      </rPr>
      <t>4.</t>
    </r>
  </si>
  <si>
    <r>
      <rPr>
        <sz val="11.5"/>
        <rFont val="Times New Roman"/>
        <family val="1"/>
      </rPr>
      <t>5.</t>
    </r>
  </si>
  <si>
    <r>
      <rPr>
        <sz val="11.5"/>
        <rFont val="Times New Roman"/>
        <family val="1"/>
      </rPr>
      <t>6.</t>
    </r>
  </si>
  <si>
    <r>
      <rPr>
        <sz val="11.5"/>
        <rFont val="Times New Roman"/>
        <family val="1"/>
      </rPr>
      <t>7.</t>
    </r>
  </si>
  <si>
    <r>
      <rPr>
        <sz val="11.5"/>
        <rFont val="Times New Roman"/>
        <family val="1"/>
      </rPr>
      <t>Расходи по основ на примени донации во непарични средства</t>
    </r>
  </si>
  <si>
    <r>
      <rPr>
        <sz val="11.5"/>
        <rFont val="Times New Roman"/>
        <family val="1"/>
      </rPr>
      <t>8.</t>
    </r>
  </si>
  <si>
    <r>
      <rPr>
        <sz val="11.5"/>
        <rFont val="Times New Roman"/>
        <family val="1"/>
      </rPr>
      <t>9.</t>
    </r>
  </si>
  <si>
    <r>
      <rPr>
        <sz val="11.5"/>
        <rFont val="Times New Roman"/>
        <family val="1"/>
      </rPr>
      <t>10.</t>
    </r>
  </si>
  <si>
    <r>
      <rPr>
        <sz val="11.5"/>
        <rFont val="Times New Roman"/>
        <family val="1"/>
      </rPr>
      <t>Платени расходи</t>
    </r>
  </si>
  <si>
    <r>
      <rPr>
        <sz val="11.5"/>
        <rFont val="Times New Roman"/>
        <family val="1"/>
      </rPr>
      <t>11.</t>
    </r>
  </si>
  <si>
    <r>
      <rPr>
        <sz val="11.5"/>
        <rFont val="Times New Roman"/>
        <family val="1"/>
      </rPr>
      <t>12.</t>
    </r>
  </si>
  <si>
    <r>
      <rPr>
        <sz val="11.5"/>
        <rFont val="Times New Roman"/>
        <family val="1"/>
      </rPr>
      <t>13.</t>
    </r>
  </si>
  <si>
    <r>
      <rPr>
        <sz val="11.5"/>
        <rFont val="Times New Roman"/>
        <family val="1"/>
      </rPr>
      <t>14.</t>
    </r>
  </si>
  <si>
    <r>
      <rPr>
        <sz val="11.5"/>
        <rFont val="Times New Roman"/>
        <family val="1"/>
      </rPr>
      <t>15.</t>
    </r>
  </si>
  <si>
    <r>
      <rPr>
        <sz val="11.5"/>
        <rFont val="Times New Roman"/>
        <family val="1"/>
      </rPr>
      <t>16.</t>
    </r>
  </si>
  <si>
    <r>
      <rPr>
        <sz val="11.5"/>
        <rFont val="Times New Roman"/>
        <family val="1"/>
      </rPr>
      <t>17.</t>
    </r>
  </si>
  <si>
    <r>
      <rPr>
        <sz val="11.5"/>
        <rFont val="Times New Roman"/>
        <family val="1"/>
      </rPr>
      <t>18.</t>
    </r>
  </si>
  <si>
    <t>Пазиција</t>
  </si>
  <si>
    <t>10.ВКУПНИ ПРИХОДИ И ВКУПНИ РАСХОДИ</t>
  </si>
  <si>
    <t>Приходи од донации во пари</t>
  </si>
  <si>
    <t>Парични средства пренесени од трансакциските сметки на палитичката партија на трансакциската сметха за изборна кампања</t>
  </si>
  <si>
    <t>Парични средства обезбедени за објавување на платено политичко рекламирање</t>
  </si>
  <si>
    <t>Пресметани расходи по основ на обврсхи за објавено платено политичко рекламирање</t>
  </si>
  <si>
    <t>Донации префрлени во Буџетот на Република Северна Македонија</t>
  </si>
  <si>
    <t>Пренесени парични средства на основната трансакциска сметка на политичката партија</t>
  </si>
  <si>
    <t>Пресметани расходи по основ на пресемени, а неплатени обврски</t>
  </si>
  <si>
    <t>ВКУПНИ ПРИХОДИ НА ТРАНКАКЦИСКАТА СМЕТКА ЗА ИЗБОРНА
КАМПАЊА за период од ______ до  _____ 20_____ година =(1+3+4)</t>
  </si>
  <si>
    <t>ВКУПНИ ПРИХОДИ ЗА ИЗБОРНА КАМПАЊА за период од ______ до  _____ 20_____ година  (1+2+3+4+5)</t>
  </si>
  <si>
    <t>ВКУПНИ РАСХОДИ НА ТРАНСАКЦИСКАТА СМЕТКА ЗА ИЗБОРНА КАМПАЊА за период од _______до ______ 20____ година =( 8+9+10)</t>
  </si>
  <si>
    <t>ВКУПНИ РАСХОДИ ЗА ИЗБОРНА КАМПАЊА за период од _______до ______ 20____ година =( 6+7+8+9+10+11)</t>
  </si>
  <si>
    <t>ВКУПНИ ПРИХОДИ-ВКУПНИ РАСХОДИ ЗА ИЗБОРНА КАМПАЊА за период од _______до ______ 20____ година = (13-15)</t>
  </si>
  <si>
    <t>ВКУПНИ ПРИХОДИ-ВКУПНИ РАСХОДИ НА ТРАНСАКЦИСКАТА СМЕТКА ЗА ИЗБОРНА КАМПАЊА за период од _______до ______ 20____ година = (12-14)</t>
  </si>
  <si>
    <t>ВКУПЕН ДОЗВОЛЕН ИЗНОС НА ТРОШЕЊЕ ПО ЗАПИШАН ИЗБИРАЧ за период од _______до ______ 20____ година</t>
  </si>
  <si>
    <t>Учесник во изборна кампања,</t>
  </si>
  <si>
    <t>(Потпис и печат)</t>
  </si>
  <si>
    <t>________________________________</t>
  </si>
  <si>
    <t xml:space="preserve">На ден  ______________  година </t>
  </si>
  <si>
    <t>Во,    Скопје</t>
  </si>
  <si>
    <t>Назив на
добавувачот/вршителот на
услугата</t>
  </si>
  <si>
    <t>7. Издатоци за реклама и пропаганда</t>
  </si>
  <si>
    <t>Дата на
плаќање</t>
  </si>
  <si>
    <t>Вид и број
на
документ</t>
  </si>
  <si>
    <t>Изработка на музички спот (б.1.+б.2.+... )</t>
  </si>
  <si>
    <t>Посебна интернет страница за изборна кампања (а+6+в)</t>
  </si>
  <si>
    <t>Идејно решение и изработка на банер (а.1.+а.2.+... )</t>
  </si>
  <si>
    <t>Рекламни паноа (а+б+в)</t>
  </si>
  <si>
    <t>Изборни плакати (а+б+в)</t>
  </si>
  <si>
    <t>Израбатка</t>
  </si>
  <si>
    <t>Набавка на материјал (а.1.+а.2.+... )</t>
  </si>
  <si>
    <t>Вкупно (7.1.+7.2.+7.3.+7.4.+7.5.+7. б.+7.7.+7. 8.+7.9.+7.10.)</t>
  </si>
  <si>
    <t>Вхупно (8.1.+ 8.2.+ 8.3.)</t>
  </si>
  <si>
    <t>Други трошоци за репрезентација
(8.3.1+ 8.3.2+... .)</t>
  </si>
  <si>
    <t>Сметховодствени услуги</t>
  </si>
  <si>
    <t>Вкупно (22.1.+22.2.)</t>
  </si>
  <si>
    <t>Емитување преку радио (б.1.+б.2.+... )</t>
  </si>
  <si>
    <t>6.2.)</t>
  </si>
  <si>
    <t>6.3.)</t>
  </si>
  <si>
    <t>6.4.)</t>
  </si>
  <si>
    <t>Алфа ТВ</t>
  </si>
  <si>
    <t>0217/19</t>
  </si>
  <si>
    <t>11.04.2019</t>
  </si>
  <si>
    <t>Емитување преку радио (а.1.+а.2.+... ... )</t>
  </si>
  <si>
    <t>Емитување на телевизија (б.1.+б.2.+... .)</t>
  </si>
  <si>
    <t>8. ПРЕНЕСЕНИ ПАРИЧНИ СРЕДСТВА НА ОСНОВНАТА ТРАНСАКЦИСКА СМЕТКА НА ПОЛИТИЧКАТА ПАРТИЈА ОД ТРАНСАКЦИСКАТА СМЕТКА ЗА ИЗБОРНА КАМПАЊА</t>
  </si>
  <si>
    <t xml:space="preserve">МИТКО ТОДОРОВСКИ
</t>
  </si>
  <si>
    <t>ИВО КОТЕВСКИ</t>
  </si>
  <si>
    <t>ДРАГАН ХРИСТОВ</t>
  </si>
  <si>
    <t xml:space="preserve">МИЛАН ЈОВАНОСКИ
</t>
  </si>
  <si>
    <t>Други неспомнати услуги за објавување на платено политичко рекламирање (4.1.+4.2.+... )</t>
  </si>
  <si>
    <t>Објавување и емитување на огласи и соопштенија во дневни весници и списанија и преку радио, телевизија и интернет</t>
  </si>
  <si>
    <t>Вид и број
на документ</t>
  </si>
  <si>
    <t>Дрим Груп</t>
  </si>
  <si>
    <t xml:space="preserve">авансна ф-ра </t>
  </si>
  <si>
    <t>Услуги за одржување на хардвер и софтвер (а+б+... .)</t>
  </si>
  <si>
    <t>Услуги за заштита од агенции за обезбедување имоти и лица (а+б+. . . .)</t>
  </si>
  <si>
    <t>Продукција МС</t>
  </si>
  <si>
    <t>3акуп на домен</t>
  </si>
  <si>
    <t>Скрин Медиа</t>
  </si>
  <si>
    <t>Акцент Медиа</t>
  </si>
  <si>
    <t>19-0182</t>
  </si>
  <si>
    <t>Полиестер Деј</t>
  </si>
  <si>
    <t>319-03069</t>
  </si>
  <si>
    <t>снимање на митинг</t>
  </si>
  <si>
    <t>Скендеровски Продукција</t>
  </si>
  <si>
    <t>30/2019</t>
  </si>
  <si>
    <t>Истакнување на плакати (в.1.+в.2.+. .. ... )</t>
  </si>
  <si>
    <t>7.8</t>
  </si>
  <si>
    <t>Име и презиме и назив
на давателот на
услугата</t>
  </si>
  <si>
    <t>Иван Петровски</t>
  </si>
  <si>
    <t>Никола Бочваров</t>
  </si>
  <si>
    <t>Калина Велковска</t>
  </si>
  <si>
    <t>Зоран Љутков</t>
  </si>
  <si>
    <t>Миле Кузманоски</t>
  </si>
  <si>
    <t>Јелена Жугиќ</t>
  </si>
  <si>
    <t>Наум Петрески</t>
  </si>
  <si>
    <t>Андријана Јаневска</t>
  </si>
  <si>
    <t>Владимир Блажев</t>
  </si>
  <si>
    <t>Андреја Ѓорѓиески</t>
  </si>
  <si>
    <t>Петар Лукиќ</t>
  </si>
  <si>
    <t>Александар Ванчовски</t>
  </si>
  <si>
    <t>Благоја Филиповски</t>
  </si>
  <si>
    <t>Договор на дело (а+б+... .)</t>
  </si>
  <si>
    <t>Вхупно
(9.1.+9. 2.+9. 3.+9. 4.+9. 5.+9. б.+9. 7.+9. 8.)</t>
  </si>
  <si>
    <t>износ</t>
  </si>
  <si>
    <t>Моби Саунд</t>
  </si>
  <si>
    <t>Биг Саунд</t>
  </si>
  <si>
    <t>06-19</t>
  </si>
  <si>
    <t>012/2019</t>
  </si>
  <si>
    <t>14.2.</t>
  </si>
  <si>
    <t>Трошоци за изнајмување опрема (а+б+. . . .)</t>
  </si>
  <si>
    <t>14.1.</t>
  </si>
  <si>
    <t>Трошоци за изнајмување простор (а+б+. . . .)</t>
  </si>
  <si>
    <t>Вкупно (14.1.+14.2.+14.3.)</t>
  </si>
  <si>
    <t>провизија</t>
  </si>
  <si>
    <t>Јас и Брат ми</t>
  </si>
  <si>
    <t>Еми Компани</t>
  </si>
  <si>
    <t>28/2019</t>
  </si>
  <si>
    <t>Хотелсхп трошоци поврзани со службенато патување
(а+б+. . . . )</t>
  </si>
  <si>
    <t>Вхупно (20.1.+20.2.+20.3.)</t>
  </si>
  <si>
    <t>Износ</t>
  </si>
  <si>
    <t>Платен данок на личен доход за извршени услуги кој не е искажан во претходните
позиции
(а+б+... )</t>
  </si>
  <si>
    <t>Вхупно = 23.1.</t>
  </si>
  <si>
    <t>Вкупно донации во ствари и услуги од правни лица (9+13):                                                -</t>
  </si>
  <si>
    <t>Стопанска банка</t>
  </si>
  <si>
    <t>ПДД за уметници, пеачи</t>
  </si>
  <si>
    <t>ППД за уметници, печаи</t>
  </si>
  <si>
    <t>ПДД за организатори</t>
  </si>
  <si>
    <t>Организатори на интернет</t>
  </si>
  <si>
    <t>Уметници пеачи</t>
  </si>
  <si>
    <t>Издатоци за реклама и пропаганда</t>
  </si>
  <si>
    <t>Услуги за копирање, печатење и издавање</t>
  </si>
  <si>
    <t>Канцелариски материјал (а+б+. . . .)</t>
  </si>
  <si>
    <t>Фиксна телефонија (а+б+... .)</t>
  </si>
  <si>
    <t>Вкупно (4.1.+4. 2.+4. 3.+4. 4. )</t>
  </si>
  <si>
    <t>Такси превоз (а+б+... .)</t>
  </si>
  <si>
    <t>Услуги за достава и логистика (а+б+... .)</t>
  </si>
  <si>
    <t>Останати трошоци за услуги за поправки, одржување и заштита на средствата (б.5.1.+б.5.2.+... ..)</t>
  </si>
  <si>
    <t>Други неспомнати издатоци за реклама и пропаганда (7.10.1.+7.10. 2.+. . . . )</t>
  </si>
  <si>
    <t>Консултантски и советодавни услуги (а+б+. . . .)</t>
  </si>
  <si>
    <t>Адвокатски услуги (а+б+... .)</t>
  </si>
  <si>
    <t>Нотарски услуrи (а+б+... .)</t>
  </si>
  <si>
    <t>Графички услуги (а+б+... .)</t>
  </si>
  <si>
    <t>Услуги за укоричување (а+б+. . . .)</t>
  </si>
  <si>
    <t>Трошоци за спроведување на теренско истражување на јавното мислење (а+б+....)</t>
  </si>
  <si>
    <t>Друrи неспомнати трошоци за ycлyrи од финансиски
институции (18.1.1.+18.1.2.+...)</t>
  </si>
  <si>
    <t>Учество на конференции во земјата (а+б+. . . .)</t>
  </si>
  <si>
    <t>Расходи за учество на настани кои не се претходно споменати
(21. 5.1.+21. 5. 2.+. . . . . )</t>
  </si>
  <si>
    <t>Датум на плаќање</t>
  </si>
  <si>
    <t>Електрична енергија (а+б+... .)</t>
  </si>
  <si>
    <t>Вид на парични
средства кои се
пренесуваат</t>
  </si>
  <si>
    <t>Број на трансакциска сметка на
полигичхата партија на хоја се вршн
преносот</t>
  </si>
  <si>
    <r>
      <rPr>
        <sz val="11.5"/>
        <rFont val="Times New Roman"/>
        <family val="1"/>
      </rPr>
      <t xml:space="preserve">Датум на пренос на </t>
    </r>
    <r>
      <rPr>
        <sz val="11.5"/>
        <rFont val="Times New Roman"/>
        <family val="1"/>
      </rPr>
      <t xml:space="preserve">парични
</t>
    </r>
    <r>
      <rPr>
        <sz val="11.5"/>
        <rFont val="Times New Roman"/>
        <family val="1"/>
      </rPr>
      <t xml:space="preserve">средства
</t>
    </r>
  </si>
  <si>
    <t>Износ на пренесени парични</t>
  </si>
  <si>
    <t>Приход од членарина</t>
  </si>
  <si>
    <t>Број на основната трансакциска
сметка на политичката партија</t>
  </si>
  <si>
    <t>Износ на пренесена
членарина</t>
  </si>
  <si>
    <t>Вид на трансакциска сметка
од која се пренесуваат
парични средства</t>
  </si>
  <si>
    <t>Број на трансакциска сметка
политичката партија од која се
пренесени парични средства</t>
  </si>
  <si>
    <t>Политички изборни спотови, музички спотови што  функционираат како химни, преноси или снимки од митинзи, средби и други настапи
(а+б+в)</t>
  </si>
  <si>
    <t>Емитување на политички изборни спотови, музички спотови што функционираат како химни, преноси или снимки од митинзи, средби и друrи настапи</t>
  </si>
  <si>
    <t>Набавка на опрема</t>
  </si>
  <si>
    <t>ВКУПНО ПРЕСМЕТАНИ РАСХОДИ ПО ОСНОВ НА ПРЕЗЕМЕНИ, А НЕПЛАТЕНИ ОБВРСКИ</t>
  </si>
  <si>
    <t>Дератизација и дезинфекција
(а+б+. . . .)</t>
  </si>
  <si>
    <t>Оџачарски услуги (а+б+. . . .)</t>
  </si>
  <si>
    <t>Останати неспомнати трошоци за комунални услуги u гpeeњe
(3. 7.1.+3. 7. 2.+. . . .)</t>
  </si>
  <si>
    <t>Вкупно
(3.1.+3. 2.+3. 3.+3. 4.+3. 5.+3. б.+3. 7. )</t>
  </si>
  <si>
    <t>Поштенски услуги (а+б+... .)</t>
  </si>
  <si>
    <t>Услуги за тековно одржување (а+б+. . . .)</t>
  </si>
  <si>
    <t>Услуги за сервисирање и
одржување на транспортни средства и патнички автомобили (а+б+. . . .)</t>
  </si>
  <si>
    <t>Изработка (а.1.+а.2.+... )</t>
  </si>
  <si>
    <t>Политички изборни спотови, музички спотови што функционираат како химни, преноси или снимки од митинзи, средби и други настапи
(а+б)</t>
  </si>
  <si>
    <t>Изработка на политички изборен спот (а.1.+а.2.+. .. )</t>
  </si>
  <si>
    <t>Изработка на веб страницата</t>
  </si>
  <si>
    <t>3акуп на простор за истакнување (в.1.+в.2.+... )</t>
  </si>
  <si>
    <t>Изборна програма (а+б+в+г)</t>
  </si>
  <si>
    <t>Трошоци направени во угостителсхи објекти за
деловни средби со официјални гости (а+б+... .)</t>
  </si>
  <si>
    <t>Неплатен износ</t>
  </si>
  <si>
    <t>Авторски хонорари (а+б+...)</t>
  </si>
  <si>
    <t>Услуги на ревизија (а+б+... .)</t>
  </si>
  <si>
    <t>Услуги за процена (а+б+... .)</t>
  </si>
  <si>
    <t>Платен данок на личен доход за извршени услуги (а+б+... .)</t>
  </si>
  <si>
    <t>Судски такси</t>
  </si>
  <si>
    <t>Вкупно (11.1.+11.2.+11.3.)</t>
  </si>
  <si>
    <t>Услуги за умножување (а+б+... .)</t>
  </si>
  <si>
    <t>Вкупно (12.1.+12.2.+12.3.+12.4.)</t>
  </si>
  <si>
    <t>Трошоци за спроведување на истражувања на јавното мислење преку телефон (а+б+... .)</t>
  </si>
  <si>
    <t>Трошоци за спроведување на истражувања на јавното мислење на начини кои не се претходно наведени</t>
  </si>
  <si>
    <t>Вкупно (13.1.+13.2.+13.3.+13.4.)</t>
  </si>
  <si>
    <t>Останати трошоци во врска со одржувањето на предизборниот собир (14.3.1.+14.3.2.+...)</t>
  </si>
  <si>
    <t>Данок на личен доход (а+б+... .)</t>
  </si>
  <si>
    <t>Вкупно (15.1.+15.2.)</t>
  </si>
  <si>
    <t>Вкупно (17.1.+17.2.)</t>
  </si>
  <si>
    <t>Назив на
финансиската
институција</t>
  </si>
  <si>
    <t>Вкупно = 18.1.</t>
  </si>
  <si>
    <t>Вкупно (19.1.+19.2.+19.3.)</t>
  </si>
  <si>
    <t>Вкупно
(21.1.+21.2.+21.3.+21.4.+21.5.)</t>
  </si>
  <si>
    <t>Назив на правниот
субјект</t>
  </si>
  <si>
    <r>
      <t xml:space="preserve">Платени членарини </t>
    </r>
    <r>
      <rPr>
        <sz val="11.5"/>
        <rFont val="Times New Roman"/>
        <family val="1"/>
      </rPr>
      <t>по основ на</t>
    </r>
    <r>
      <rPr>
        <sz val="11.5"/>
        <rFont val="Times New Roman"/>
        <family val="1"/>
      </rPr>
      <t xml:space="preserve"> </t>
    </r>
    <r>
      <rPr>
        <sz val="11.5"/>
        <rFont val="Times New Roman"/>
        <family val="1"/>
      </rPr>
      <t>членство во правни субјекти во</t>
    </r>
    <r>
      <rPr>
        <sz val="11.5"/>
        <rFont val="Times New Roman"/>
        <family val="1"/>
      </rPr>
      <t xml:space="preserve"> </t>
    </r>
    <r>
      <rPr>
        <sz val="11.5"/>
        <rFont val="Times New Roman"/>
        <family val="1"/>
      </rPr>
      <t>земј</t>
    </r>
    <r>
      <rPr>
        <sz val="11.5"/>
        <rFont val="Times New Roman"/>
        <family val="1"/>
      </rPr>
      <t>ата (а+б+. . . .)</t>
    </r>
  </si>
  <si>
    <t>Платени членарини по основ на членство во правни субјекти во странство (а+б+....)</t>
  </si>
  <si>
    <t>Пресметани расходи по основ на обврски за објавено платено политичко рекламирање</t>
  </si>
  <si>
    <t>Пресметани расходи по основ на преземени, а неплатени обврски</t>
  </si>
  <si>
    <t>4. ПРЕСМЕТАНИ РАСХОДИ ПО ОСНОВ НА ОБВРСКИ 3А ОБЈАВЕНО ПЛАТЕНО ПОЛИТИЧКО РЕКЛАМИРАЊЕ</t>
  </si>
  <si>
    <t>З. ПАРИЧНИ СРЕДСТВА ПРЕНЕСЕНИ ОД ТРАНСАКЦИСКИТЕ СМЕТКИ НА ПОЛИТИЧКАТА ПАРТИЈА НА ТРАНСАКЦИСКАТА СМЕТКА 3А И3БОРНА КАМПАЊА</t>
  </si>
  <si>
    <t>Игор Јанушев</t>
  </si>
  <si>
    <t>12.04.2019</t>
  </si>
  <si>
    <t>13.04.2019</t>
  </si>
  <si>
    <t>15.04.2019</t>
  </si>
  <si>
    <t>16.04.2019</t>
  </si>
  <si>
    <t>17.04.2019</t>
  </si>
  <si>
    <t>18.04.2019</t>
  </si>
  <si>
    <t xml:space="preserve">МОМЧИЛО АНДРИЈЕСКИ </t>
  </si>
  <si>
    <t>УЛ. МАЈОР ЧЕДЕ ФИЛИПИВСКИ БР 158 ГОСТИВАР</t>
  </si>
  <si>
    <t>КОНСТАНТИН РИСТОСКИ
200000931354319</t>
  </si>
  <si>
    <t xml:space="preserve">ПАНЕ АНТОВСКИ
</t>
  </si>
  <si>
    <t xml:space="preserve">ИГОРЧО ВАСИЛЕ БОГОЈОСКИ
</t>
  </si>
  <si>
    <t xml:space="preserve">ТОМИСЛАВ ЈОВАНОСКИ
</t>
  </si>
  <si>
    <t xml:space="preserve">НИКОЛА  АТАНАСОВ  </t>
  </si>
  <si>
    <t>СВ НИКОЛЕ</t>
  </si>
  <si>
    <t xml:space="preserve">ИРЕНА ТОПАЛОВСКА
</t>
  </si>
  <si>
    <t>БОЈАН МИТЕВ</t>
  </si>
  <si>
    <t xml:space="preserve">СТОЈАН ТОДОРОСКИ
</t>
  </si>
  <si>
    <t xml:space="preserve">СТОЈАНОВИК КАТЕРИНА
</t>
  </si>
  <si>
    <t xml:space="preserve">СТОЈАНОВИК ДЕЈАН
</t>
  </si>
  <si>
    <t xml:space="preserve">ЕМИЛ ЈАКИМОВСКИ 
</t>
  </si>
  <si>
    <t>БОРИС ТРАЈКОВСКИ 11</t>
  </si>
  <si>
    <t xml:space="preserve">МИЛИЦА СИМОВА
</t>
  </si>
  <si>
    <t xml:space="preserve">КОСТАДИН МАРКОВ
</t>
  </si>
  <si>
    <t xml:space="preserve">ИГОР НАСТОСКИ
</t>
  </si>
  <si>
    <t xml:space="preserve">ДАНИЕЛА ГУГУШЕВСКА
</t>
  </si>
  <si>
    <t>МИЛЈАНА ТОПАЛОВСКА</t>
  </si>
  <si>
    <t xml:space="preserve">БЛАГИЦА ЛАСОВСКА
</t>
  </si>
  <si>
    <t xml:space="preserve">ЗИВКА ДИМИТРИЕСКА
</t>
  </si>
  <si>
    <t xml:space="preserve">ИГОР НИКОЛОВ
</t>
  </si>
  <si>
    <t xml:space="preserve">ЗОРАН РОЛЕВСКИ
</t>
  </si>
  <si>
    <t xml:space="preserve">НИКОЛА НАСТОСКИ
</t>
  </si>
  <si>
    <t xml:space="preserve">СОФИЈА БАБУЛОВ
</t>
  </si>
  <si>
    <t xml:space="preserve">ТАНКИЦА ЕФТИМОВА 
</t>
  </si>
  <si>
    <t>СТРУМИЦА</t>
  </si>
  <si>
    <t xml:space="preserve">ЗОРАН КОЛЕВ
</t>
  </si>
  <si>
    <t xml:space="preserve">ЉУПКА КОЛЕВА
</t>
  </si>
  <si>
    <t xml:space="preserve">ЈОРДАНЧО ЈАНЕВ
</t>
  </si>
  <si>
    <t>ДЕЈАН ПЕТРЕВСКИ</t>
  </si>
  <si>
    <t xml:space="preserve">ЖАКЛИНА ПЕШЕВСКА 
</t>
  </si>
  <si>
    <t>ФРАНЦ ЛИСТ БР 41</t>
  </si>
  <si>
    <t xml:space="preserve">БЛАГОЈЧЕ СПИРКОСКИ
</t>
  </si>
  <si>
    <t>УЛ.ЈАНКО ЦВЕТИНОВ БР.25/</t>
  </si>
  <si>
    <t xml:space="preserve">ИЛИЈА ИЧКОВ
</t>
  </si>
  <si>
    <t xml:space="preserve">МАРЈАН КОСТАДИНОВСКИ
</t>
  </si>
  <si>
    <t xml:space="preserve">Петреска Жанета
</t>
  </si>
  <si>
    <t xml:space="preserve">ЖАРКО ПЕТРЕСКИ
</t>
  </si>
  <si>
    <t xml:space="preserve">СТЕФАН РИСТОВСКИ
</t>
  </si>
  <si>
    <t xml:space="preserve">ДАНИЕЛ СТОЈМЕНОВ
</t>
  </si>
  <si>
    <t>ВАНЧО КОЦЕВ</t>
  </si>
  <si>
    <t xml:space="preserve">СЛАВЦХЕ ТЕМЕЛКОВСКА
</t>
  </si>
  <si>
    <t xml:space="preserve">ЗОРАН КОЦЕВСКИ 
</t>
  </si>
  <si>
    <t>УЛ АНТОН ПОПОВ 161-2/7</t>
  </si>
  <si>
    <t xml:space="preserve">ЈУЛИЈАНА ДИМЕСКА
</t>
  </si>
  <si>
    <t xml:space="preserve">ДУСХАНКА НИКОЛОВА
</t>
  </si>
  <si>
    <t xml:space="preserve">Александар Панев
</t>
  </si>
  <si>
    <t xml:space="preserve">МИЛАН ДИМЕСКИ
</t>
  </si>
  <si>
    <t xml:space="preserve">ОЛГА ДИМЕСКА
</t>
  </si>
  <si>
    <t>УЛ. 23 ОКТОМВРИ БР. 27/3</t>
  </si>
  <si>
    <t xml:space="preserve">ТИМЧО МУЦУНСКИ
</t>
  </si>
  <si>
    <t>СОЊА ВЕЉАНОВСКА</t>
  </si>
  <si>
    <t>19.04.2019</t>
  </si>
  <si>
    <t>КИРИЛ ТОДОРОВСКИ</t>
  </si>
  <si>
    <t xml:space="preserve">ОЛГИЦА ВУКАШИН БОЖИНОВСКА
</t>
  </si>
  <si>
    <t xml:space="preserve">АНА ГЈОРГЈИЕВСКА
</t>
  </si>
  <si>
    <t xml:space="preserve">БОБАН ПОПОВ
</t>
  </si>
  <si>
    <t xml:space="preserve">ГОРАНЧО ТОДОРОВСКИ
</t>
  </si>
  <si>
    <t xml:space="preserve">МИРЧЕ АЛЕКСОВ
</t>
  </si>
  <si>
    <t xml:space="preserve">КОСТЕ ЗДРАВКОВСКИ
</t>
  </si>
  <si>
    <t>БИЛЈАНА ТОДОРОВСКА</t>
  </si>
  <si>
    <t xml:space="preserve">БЛАГОЈЦХО СТОИМЕНОВ
</t>
  </si>
  <si>
    <t xml:space="preserve">СНЕЖАНА МАЏОВА
</t>
  </si>
  <si>
    <t>22.04.2019</t>
  </si>
  <si>
    <t xml:space="preserve">  УЛ.АВ ЦЕСАРЕЦ 8-2/11</t>
  </si>
  <si>
    <t xml:space="preserve">ХРИСТИНА НАСКОВСКА
</t>
  </si>
  <si>
    <t xml:space="preserve">БИЛЈАНА СТАМЕНКОВА
</t>
  </si>
  <si>
    <t xml:space="preserve">САШКО ИВАНОВСКИ
</t>
  </si>
  <si>
    <t xml:space="preserve">САЛТИРОВСКИ ПАВЛЕ
</t>
  </si>
  <si>
    <t xml:space="preserve">ДАНИЦА ШАЈНОВСКА
</t>
  </si>
  <si>
    <t xml:space="preserve">БЛАГОЈ СТАМЕНКОВ
</t>
  </si>
  <si>
    <t xml:space="preserve">НИКОЛА СХАЈНОВСКИ
</t>
  </si>
  <si>
    <t>23.04.2019</t>
  </si>
  <si>
    <t xml:space="preserve">СТОИМЕНОВСКИ ДЕЈАН
</t>
  </si>
  <si>
    <t xml:space="preserve">САЊА АНГЕЛОВСКА ШАЈНОВСКА
</t>
  </si>
  <si>
    <t>24.04.2019</t>
  </si>
  <si>
    <t xml:space="preserve">ТОНИ ТРАЈАНОВСКИ
</t>
  </si>
  <si>
    <t>25.04.2019</t>
  </si>
  <si>
    <t>БОБАН ТРАЈЧЕВСКИ</t>
  </si>
  <si>
    <t xml:space="preserve">ЕЛИЗАБЕТА ЕФРЕМЧО ТОДОРОВСКА </t>
  </si>
  <si>
    <t xml:space="preserve">ОРЦЕ ТОДОРОВСКИ
</t>
  </si>
  <si>
    <t>27.04.2019</t>
  </si>
  <si>
    <t xml:space="preserve">ТРАЈКО СТОЈАНОСКИ
</t>
  </si>
  <si>
    <t>30.04.2019</t>
  </si>
  <si>
    <t xml:space="preserve">ГОРАН ЈАНДРЕОСКИ </t>
  </si>
  <si>
    <t>УЛ. ВАСИЛ ЃОРГОВ 33А-1/</t>
  </si>
  <si>
    <t xml:space="preserve">НАТАЛИЈА ПЕТРЕСКА-СПИРКОСКА
</t>
  </si>
  <si>
    <t xml:space="preserve">ЃОРЃИ БОЈАЏИЕВ
</t>
  </si>
  <si>
    <t xml:space="preserve">ВЕНЦО ТРАЈЧОВ
</t>
  </si>
  <si>
    <t xml:space="preserve">АНДРЕА БОЈАЏИЕВ
</t>
  </si>
  <si>
    <t xml:space="preserve">ЅВОНКО СТОЈКОВ
</t>
  </si>
  <si>
    <t xml:space="preserve">КИРО РАЛЕВСКИ
</t>
  </si>
  <si>
    <t>02.05.2019</t>
  </si>
  <si>
    <t xml:space="preserve">БРАНКО ЛАШКОСКИ
</t>
  </si>
  <si>
    <t xml:space="preserve">БРАНКО ЧОЕСКИ 
</t>
  </si>
  <si>
    <t>УЛ. АРХИМЕДОВА БР. 5</t>
  </si>
  <si>
    <t>ПИРИНСКА 27А</t>
  </si>
  <si>
    <t xml:space="preserve">ТОДОРОСКИ КИРИЛ </t>
  </si>
  <si>
    <t xml:space="preserve"> БИТОЛСКА 2 ПП</t>
  </si>
  <si>
    <t>ТОДОРОСКИ ЉУБЕН</t>
  </si>
  <si>
    <t xml:space="preserve">ИЛИЈА СИМЈАНОСКИ
</t>
  </si>
  <si>
    <t xml:space="preserve">ТОДОР ШОПТРАЈАНОВ
</t>
  </si>
  <si>
    <t xml:space="preserve">ЈОАННИС КОНСТАНТИНОПУЛОС </t>
  </si>
  <si>
    <t>УЛ.БЛАГОЈА ТОСКА БР.</t>
  </si>
  <si>
    <t xml:space="preserve">МИРОСЛАВ НИКОЛА СИМОСКИ
</t>
  </si>
  <si>
    <t>Ред.бр</t>
  </si>
  <si>
    <t xml:space="preserve">ТВ Кисс Злате ДООЕЛ </t>
  </si>
  <si>
    <t>41/2019</t>
  </si>
  <si>
    <t>МТМ Телевизија</t>
  </si>
  <si>
    <t>19-360-000021</t>
  </si>
  <si>
    <t>Телевизија ПЛУС Куманово</t>
  </si>
  <si>
    <t>48/19</t>
  </si>
  <si>
    <t>ДПТУ Тастатура ДООЕЛ</t>
  </si>
  <si>
    <t>33/19</t>
  </si>
  <si>
    <t>Телевизија КТВ</t>
  </si>
  <si>
    <t>66/19</t>
  </si>
  <si>
    <t>Телевизија Кочани</t>
  </si>
  <si>
    <t>060-19</t>
  </si>
  <si>
    <t>Телевизија ЕДО</t>
  </si>
  <si>
    <t>25/19</t>
  </si>
  <si>
    <t>Мармакс Степ</t>
  </si>
  <si>
    <t>39/2019</t>
  </si>
  <si>
    <t>ТРД Нова Гевгелија</t>
  </si>
  <si>
    <t>021/2019</t>
  </si>
  <si>
    <t>Телевизија Канал 21 Велес</t>
  </si>
  <si>
    <t>24</t>
  </si>
  <si>
    <t>Телевизија СВЕТ</t>
  </si>
  <si>
    <t>035/19</t>
  </si>
  <si>
    <t>Протел ДООЕЛ Пробиштип</t>
  </si>
  <si>
    <t>00014-00/19</t>
  </si>
  <si>
    <t>Комета 2000 ДООЕЛ</t>
  </si>
  <si>
    <t>10-2019</t>
  </si>
  <si>
    <t>Здравки Велес</t>
  </si>
  <si>
    <t>7</t>
  </si>
  <si>
    <t>Радио БУМ ДООЕЛ</t>
  </si>
  <si>
    <t>89/19</t>
  </si>
  <si>
    <t>Спорт Инфо медиа ДООЕЛ</t>
  </si>
  <si>
    <t>056/04-2019</t>
  </si>
  <si>
    <t>ДМС Комуникација ДООЕЛ Скопје</t>
  </si>
  <si>
    <t>2019-069</t>
  </si>
  <si>
    <t>Радио Роса-АБ ДООЕЛ</t>
  </si>
  <si>
    <t>53/19</t>
  </si>
  <si>
    <t>Портал ЊУЗ ДОО</t>
  </si>
  <si>
    <t>80/4/2019</t>
  </si>
  <si>
    <t>Трендоленд ДОО</t>
  </si>
  <si>
    <t>073-04/2019</t>
  </si>
  <si>
    <t>ВД Медиа Груп ДООЕЛ</t>
  </si>
  <si>
    <t>1/2019-1</t>
  </si>
  <si>
    <t>Кајгана Медиа ДОО</t>
  </si>
  <si>
    <t>161/19</t>
  </si>
  <si>
    <t>ТРД ТВ Кобра ДОО</t>
  </si>
  <si>
    <t>81/2019</t>
  </si>
  <si>
    <t>НДИ Солушон ДООЕЛ</t>
  </si>
  <si>
    <t>319-03258</t>
  </si>
  <si>
    <t>19-0087</t>
  </si>
  <si>
    <t>ДПТУ РКМ ДООЕЛ</t>
  </si>
  <si>
    <t>00006-001/19</t>
  </si>
  <si>
    <t>Дом на култура Тетово</t>
  </si>
  <si>
    <t>ДТУ Визард Систем ДООЕЛ</t>
  </si>
  <si>
    <t>001-7104-1185/2019</t>
  </si>
  <si>
    <t>Никола Бакал ДООЕЛ</t>
  </si>
  <si>
    <t>ТД ВИТАЛ 1999 ДОО</t>
  </si>
  <si>
    <t>06/2019</t>
  </si>
  <si>
    <t>028/2019</t>
  </si>
  <si>
    <t>03.05.2019</t>
  </si>
  <si>
    <t>041/19</t>
  </si>
  <si>
    <t>00021-00/19</t>
  </si>
  <si>
    <t>095-19</t>
  </si>
  <si>
    <r>
      <t xml:space="preserve">Вкупно донации во пари од правни лица (=5)                                                                 </t>
    </r>
    <r>
      <rPr>
        <b/>
        <sz val="11.5"/>
        <rFont val="Times New Roman"/>
        <family val="1"/>
      </rPr>
      <t xml:space="preserve">   </t>
    </r>
  </si>
  <si>
    <r>
      <t xml:space="preserve">Вкупно донации во пари, ствари и услуги од правни лица (=15):                               </t>
    </r>
    <r>
      <rPr>
        <b/>
        <sz val="11.5"/>
        <rFont val="Times New Roman"/>
        <family val="1"/>
      </rPr>
      <t xml:space="preserve"> </t>
    </r>
  </si>
  <si>
    <t>водење сметка</t>
  </si>
  <si>
    <t>Преведувач</t>
  </si>
  <si>
    <t>Маре Башеска</t>
  </si>
  <si>
    <t>ПДД Преведувач</t>
  </si>
  <si>
    <t>Комунална такса за Ранковце</t>
  </si>
  <si>
    <t>Комунална такса за Аеродорм</t>
  </si>
  <si>
    <t>Надомест за привремено користење на површина за Аеродорм по УП29-1136/3 од 09.04.2019</t>
  </si>
  <si>
    <t>Административна такса за Крива паланка</t>
  </si>
  <si>
    <t>БЛАГИЦА ЛАСОВСКА</t>
  </si>
  <si>
    <t>ЛИЛЈАНА КУЗМАНОВСКА</t>
  </si>
  <si>
    <t xml:space="preserve">АНЃЕЛ КАРАПЕТРОВ </t>
  </si>
  <si>
    <t>ЛИЛА ЦВЕТКОВСКА</t>
  </si>
  <si>
    <t>ОЛИВЕР  СТАНКОВ</t>
  </si>
  <si>
    <t>МИЛЕ АРСОВСКИ</t>
  </si>
  <si>
    <t>ВЕСНА ДАМЧЕВСКА-ИЛИЕВСКА</t>
  </si>
  <si>
    <t>САШКО ГРУЕВСКИ</t>
  </si>
  <si>
    <t xml:space="preserve">ЖАКЛИНА ПЕТРОВСКА </t>
  </si>
  <si>
    <t>НЕВЕНКА СТАМЕНКОВСКА СТОЈКОВСКИ</t>
  </si>
  <si>
    <t>ОЛИВЕР ДИМИТРИЕВСКИ</t>
  </si>
  <si>
    <t>a.3</t>
  </si>
  <si>
    <t>a.4)</t>
  </si>
  <si>
    <t>a.5)</t>
  </si>
  <si>
    <t>a.6)</t>
  </si>
  <si>
    <t>a.7)</t>
  </si>
  <si>
    <t>a.8)</t>
  </si>
  <si>
    <t>19-0153</t>
  </si>
  <si>
    <t>38/2019</t>
  </si>
  <si>
    <t>6. Услуги за поправки и теховно одржување</t>
  </si>
  <si>
    <t>28.03.2019</t>
  </si>
  <si>
    <t>29.03.2019</t>
  </si>
  <si>
    <t>05.04.2019</t>
  </si>
  <si>
    <t>08.04.2019</t>
  </si>
  <si>
    <t>09.04.2019</t>
  </si>
  <si>
    <t>РАСХОДИ</t>
  </si>
  <si>
    <t>ПРИХОДИ</t>
  </si>
  <si>
    <t>Здравкин Велес</t>
  </si>
  <si>
    <t>Нет Прес</t>
  </si>
  <si>
    <t>27/19</t>
  </si>
  <si>
    <t>04.05.2019</t>
  </si>
  <si>
    <t>нет прес</t>
  </si>
  <si>
    <t>8-19</t>
  </si>
  <si>
    <t>8</t>
  </si>
  <si>
    <t>картица</t>
  </si>
  <si>
    <t>пеачи</t>
  </si>
  <si>
    <t>провизии</t>
  </si>
  <si>
    <t>8=(5-6)</t>
  </si>
  <si>
    <t>8=(5-б)</t>
  </si>
  <si>
    <t>=(5-6)</t>
  </si>
  <si>
    <t>8-(5-б)</t>
  </si>
  <si>
    <t>7= (4-5)</t>
  </si>
  <si>
    <t>б</t>
  </si>
  <si>
    <t>з</t>
  </si>
  <si>
    <t>Ѕ=(5-б)</t>
  </si>
  <si>
    <t>За изборна кампања - претседателски избори 2019   Гордана Сиљановска Давкова, кандидат за претседател</t>
  </si>
  <si>
    <t>КОСТА МАРКОВСКИ
1507987483009</t>
  </si>
  <si>
    <t>ИРЕНА МАРКОВСКИ
3007991489008</t>
  </si>
  <si>
    <t>ДИЈАНА ТОДОРОВСКА
2002989497502</t>
  </si>
  <si>
    <t>ВАСИЛ ПУЛКОВСКИ
200002852319039</t>
  </si>
  <si>
    <t>ПРЕОДНА СМЕТКА (ДАНИЕЛ  ЧЕРГОВСКИ БЕРОВО)
370140000001476</t>
  </si>
  <si>
    <t>06.05.2019</t>
  </si>
  <si>
    <t>КРИСТИЈАН НИКОЛОВСКИ
210046645310604</t>
  </si>
  <si>
    <t>ЈОХАН ТАРЧУЛОВСКИ
210501698724868</t>
  </si>
  <si>
    <t>10.05.2019</t>
  </si>
  <si>
    <t>Драганчо Петров</t>
  </si>
  <si>
    <t>Ванчо Трајчев</t>
  </si>
  <si>
    <t>Симеон Христовски</t>
  </si>
  <si>
    <t>13.05.2019</t>
  </si>
  <si>
    <t>Никола Шајновски</t>
  </si>
  <si>
    <t>15.05.2019</t>
  </si>
  <si>
    <t xml:space="preserve">Зоран Митевски
</t>
  </si>
  <si>
    <t>Јасмина Ѓорѓиева</t>
  </si>
  <si>
    <t>16.05.2019</t>
  </si>
  <si>
    <t>Оливера Трајкова</t>
  </si>
  <si>
    <t>Горан Трајков</t>
  </si>
  <si>
    <t>Ванчо Радински</t>
  </si>
  <si>
    <t>17.05.2019</t>
  </si>
  <si>
    <t>Трајче Иванов</t>
  </si>
  <si>
    <t>Игор Дончевски</t>
  </si>
  <si>
    <t>21.05.2019</t>
  </si>
  <si>
    <t>Адвокат Надица Димитрова</t>
  </si>
  <si>
    <t>Сончев Зрак ДООЕЛ Скопје</t>
  </si>
  <si>
    <t>0504/19/06</t>
  </si>
  <si>
    <t>10.04.2019</t>
  </si>
  <si>
    <t>ТРД Сити Радио ДООЕЛ</t>
  </si>
  <si>
    <t>003/19</t>
  </si>
  <si>
    <t>Клуб ФМ</t>
  </si>
  <si>
    <t>0504/19/02</t>
  </si>
  <si>
    <t>Сител телевизија</t>
  </si>
  <si>
    <t>265/2019</t>
  </si>
  <si>
    <t>Телма телевизија</t>
  </si>
  <si>
    <t>ТВМ Охрид</t>
  </si>
  <si>
    <t>071/19</t>
  </si>
  <si>
    <t>24 Вести</t>
  </si>
  <si>
    <t>067/19</t>
  </si>
  <si>
    <t>065/19</t>
  </si>
  <si>
    <t>ТВ Стар</t>
  </si>
  <si>
    <t>0129</t>
  </si>
  <si>
    <t>Клип Медиа Груп</t>
  </si>
  <si>
    <t>101/19</t>
  </si>
  <si>
    <t>102/19</t>
  </si>
  <si>
    <t>103/19</t>
  </si>
  <si>
    <t>09/2019</t>
  </si>
  <si>
    <t>19/19</t>
  </si>
  <si>
    <t>99/2019</t>
  </si>
  <si>
    <t>036/2019</t>
  </si>
  <si>
    <t>01/2019</t>
  </si>
  <si>
    <t>006/19</t>
  </si>
  <si>
    <t>2019010</t>
  </si>
  <si>
    <t>Макс медиа ЛТД</t>
  </si>
  <si>
    <t>52/1-19</t>
  </si>
  <si>
    <t>Глобал нет</t>
  </si>
  <si>
    <t>198/2019</t>
  </si>
  <si>
    <t>Некст левел солушн</t>
  </si>
  <si>
    <t>15/2019</t>
  </si>
  <si>
    <t>Душанка Николова</t>
  </si>
  <si>
    <t>02.07.2019</t>
  </si>
  <si>
    <t>03.07.2019</t>
  </si>
  <si>
    <t>ДРАГАНА ГОЦЕВСКА</t>
  </si>
  <si>
    <t>26.03.2019</t>
  </si>
  <si>
    <t xml:space="preserve">ЕВИЦА ТРАЈАНОВА
</t>
  </si>
  <si>
    <t xml:space="preserve">ИВАНКА ВАСИЛЕВСКА 
</t>
  </si>
  <si>
    <t xml:space="preserve">ПЕТРА ТАШАМИНОВА
</t>
  </si>
  <si>
    <t xml:space="preserve">СЛАВИЦА ВЕЛКОВА
</t>
  </si>
  <si>
    <t xml:space="preserve">ЉУБИША СПАСОВСКИ
</t>
  </si>
  <si>
    <t xml:space="preserve">АНТОНИЈО МИЛОШОСКИ
</t>
  </si>
  <si>
    <t xml:space="preserve">СВЕТОЛИК  МИЛОШЕВСКИ
</t>
  </si>
  <si>
    <t>27.03.2019</t>
  </si>
  <si>
    <t xml:space="preserve">РАДИЦА МИЛОШЕВСКА
</t>
  </si>
  <si>
    <t xml:space="preserve">НИНА КОСТОВА
</t>
  </si>
  <si>
    <t>СНЕЗАНА КОТЕВСКА</t>
  </si>
  <si>
    <t xml:space="preserve">БОРЧЕ ЈОСИФОВСКИ
</t>
  </si>
  <si>
    <t xml:space="preserve">САВЧЕ ЗДРАВКОВСКА
</t>
  </si>
  <si>
    <t xml:space="preserve">ИВАНА ДАМОВСКА-ЦЕКОВСКА
</t>
  </si>
  <si>
    <t xml:space="preserve">ЉУБОМИР КОТЕВСКИ
</t>
  </si>
  <si>
    <t xml:space="preserve">АЛЕКСАНДАР СТАНКОВСКИ
</t>
  </si>
  <si>
    <t xml:space="preserve">ИВИЦА АЛЕКСОВСКИ
</t>
  </si>
  <si>
    <t xml:space="preserve">СТОЈАНЧЕ ФИЛИПОВСКИ
</t>
  </si>
  <si>
    <t xml:space="preserve">ДЕЈАН ГЈОРГИЕВ
</t>
  </si>
  <si>
    <t xml:space="preserve">ЉУБЕ  ЗДРАВКОВ
</t>
  </si>
  <si>
    <t xml:space="preserve">КИРИЛ ЗАЈКОВ
</t>
  </si>
  <si>
    <t xml:space="preserve">ФИЛИП ЗДРАВКОВСКИ
</t>
  </si>
  <si>
    <t xml:space="preserve">ГОРАН ХРИСТОВ
</t>
  </si>
  <si>
    <t xml:space="preserve">ХРИСТИЈАН  СТОЈАНОВСКИ </t>
  </si>
  <si>
    <t>ТИХОМИР АЛЕКСОВСКИ</t>
  </si>
  <si>
    <t xml:space="preserve">ДАМЈАН ЈАКОВЛЕСКИ
</t>
  </si>
  <si>
    <t xml:space="preserve">ЗОРАН НИКОЛОВСКИ
</t>
  </si>
  <si>
    <t xml:space="preserve">ТРАЈКО ВЕЉАНОСКИ
</t>
  </si>
  <si>
    <t>ТРАЈКО СЛАВЕСКИ</t>
  </si>
  <si>
    <t xml:space="preserve">КОЦЕ ТРАЈАНОВСКИ
</t>
  </si>
  <si>
    <t xml:space="preserve">ВЕСЕЛА ЧЕСТОЕВА
</t>
  </si>
  <si>
    <t xml:space="preserve">СНЕЖАНА ЈОВАНОВСКА </t>
  </si>
  <si>
    <t>ул. 1439 бр.1</t>
  </si>
  <si>
    <t xml:space="preserve">ВЕРКА ТРАЈКОСКА
</t>
  </si>
  <si>
    <t xml:space="preserve">ДРАГАНА АРСОВА
</t>
  </si>
  <si>
    <t xml:space="preserve">Перчо Божиновски
</t>
  </si>
  <si>
    <t xml:space="preserve">ГОРГИ МИХАЈЛОВ </t>
  </si>
  <si>
    <t>с. Босилово 296</t>
  </si>
  <si>
    <t>ДИМИТАР ДИМОВСКИ</t>
  </si>
  <si>
    <t xml:space="preserve">ГОЦЕ СТЕФКОВСКИ
</t>
  </si>
  <si>
    <t xml:space="preserve">МИХАЕЛА ИЛИКОВСКА
</t>
  </si>
  <si>
    <t>ЗЛАТКО ТЕМЕЛКОВСКИ</t>
  </si>
  <si>
    <t>Кукуречани Битола</t>
  </si>
  <si>
    <t xml:space="preserve">МАРТИНА АНТИЌ
</t>
  </si>
  <si>
    <t xml:space="preserve">НАДИЦА ТАНЧЕВА    ТУЛИЕВА </t>
  </si>
  <si>
    <t xml:space="preserve">АЛЕКСАНДАР БРЕЗОСКИ
</t>
  </si>
  <si>
    <t xml:space="preserve">НИКОЛА СРБИНОСКИ </t>
  </si>
  <si>
    <t>Андреа Јованоски</t>
  </si>
  <si>
    <t>ДАНИЕЛА ДАМЈАНОСКА</t>
  </si>
  <si>
    <t xml:space="preserve">НИКОЛА НАЈДОВСКИ
</t>
  </si>
  <si>
    <t xml:space="preserve">ГРОЗДАНА ЈОРДАНОВА
</t>
  </si>
  <si>
    <t xml:space="preserve">БРАНКО ГОРГИЕВ
</t>
  </si>
  <si>
    <t xml:space="preserve">ЉУПЧО ЗАЦЕСКИ
</t>
  </si>
  <si>
    <t xml:space="preserve">НИКОЛА ЗИСОВ
</t>
  </si>
  <si>
    <t xml:space="preserve">ЈОВАНЧО КОЧОСКИ  </t>
  </si>
  <si>
    <t>Јабланица 8 Струга</t>
  </si>
  <si>
    <t xml:space="preserve">РОБЕРТ АНДОНОВ
</t>
  </si>
  <si>
    <t xml:space="preserve">СЛАВЕ ТОДОРОСКИ
</t>
  </si>
  <si>
    <t xml:space="preserve">СУЗАНА СТОЈАДИН АЛЕКСОВСКА
</t>
  </si>
  <si>
    <t xml:space="preserve">ФИЛИП  ВЕЉАНОСКИ
</t>
  </si>
  <si>
    <t xml:space="preserve">ГОЦЕ ЗМЕЈКОСКИ
</t>
  </si>
  <si>
    <t xml:space="preserve">ЛАЗО ДИМЧОВ
</t>
  </si>
  <si>
    <t>ПЕТКО СЛОБОДАН КУТАНОСКИ</t>
  </si>
  <si>
    <t xml:space="preserve">МАРЈАНЦХО ПАНОВСКИ.
</t>
  </si>
  <si>
    <t xml:space="preserve">ЈОВАН ТОЗИЕВСКИ
</t>
  </si>
  <si>
    <t xml:space="preserve">ДЕЈАН ЗМЕЈКОСКИ
</t>
  </si>
  <si>
    <t xml:space="preserve">НИКОЛА  КОТЕВСКИ
</t>
  </si>
  <si>
    <t xml:space="preserve">НАДИЦА ВЕЛЈАНОВСКА
</t>
  </si>
  <si>
    <t xml:space="preserve">КОЛЕ ЈОРДАНОВ
</t>
  </si>
  <si>
    <t xml:space="preserve">ГОЦЕ СТЕФКОВСКИ  </t>
  </si>
  <si>
    <t>Горно Лисиче</t>
  </si>
  <si>
    <t xml:space="preserve">АЛЕКСАНДАР  ВЕЛЈАНОВСКИ
</t>
  </si>
  <si>
    <t xml:space="preserve">ДАЈАНЧО ЕФТИМОВ </t>
  </si>
  <si>
    <t xml:space="preserve">КИРИЛ ПЕЦАКОВ
</t>
  </si>
  <si>
    <t xml:space="preserve">НИКОЛА СРБОВ
</t>
  </si>
  <si>
    <t>АЛЕКСАНДАР ЃОРЃИЕВСКИ</t>
  </si>
  <si>
    <t xml:space="preserve">САВА ТРПКОВСКА </t>
  </si>
  <si>
    <t>ДРАГИ ДИМИТРИЕВСКИ</t>
  </si>
  <si>
    <t xml:space="preserve">ИГОР ИЛИЈА РИСТЕСКИ
</t>
  </si>
  <si>
    <t xml:space="preserve">ГОРАН  ТРАЈКОВ
</t>
  </si>
  <si>
    <t xml:space="preserve">ДИМЦХЕ АРСОВСКИ
</t>
  </si>
  <si>
    <t>АЛЕКСАНДАР НИКОЛОСКИ</t>
  </si>
  <si>
    <t xml:space="preserve">БЕТИ СТАМЕНКОСКА-ТРАЈКОСКА
</t>
  </si>
  <si>
    <t xml:space="preserve">ФИЛИП КРСТЕ ЈОВЧЕСКИ
</t>
  </si>
  <si>
    <t xml:space="preserve">МАКЕДОНКА СКЕНДЕРОВА
</t>
  </si>
  <si>
    <t xml:space="preserve">Љупка Танушева-Ѓоргиева
</t>
  </si>
  <si>
    <t xml:space="preserve">МИРЈАНА ГЛИГОРОВСКА
</t>
  </si>
  <si>
    <t xml:space="preserve">ФИЛИП СТЕФАНОВСКИ
</t>
  </si>
  <si>
    <t xml:space="preserve">ХРИСТИНА СЕРАФИМОВСКА
</t>
  </si>
  <si>
    <t>ИВАНА АНТОВСКА</t>
  </si>
  <si>
    <t xml:space="preserve">ЕЛИ ПАНОВА
</t>
  </si>
  <si>
    <t xml:space="preserve">ДРАГАН ПЕТКОВСКИ
</t>
  </si>
  <si>
    <t xml:space="preserve">ЗЛАТКО ТРПЕВСКИ
</t>
  </si>
  <si>
    <t xml:space="preserve">ФИЛИП ВЕЛКОВСКИ
</t>
  </si>
  <si>
    <t xml:space="preserve">КОСТА НИКОЛОВСКИ
</t>
  </si>
  <si>
    <t xml:space="preserve">КИРИЛ БОШЕВ МИЛТОН 
</t>
  </si>
  <si>
    <t xml:space="preserve">ДРАГАНА МАДЗОВСКА
</t>
  </si>
  <si>
    <t xml:space="preserve">МИЛЕ  ЈАКИМОВСКИ
</t>
  </si>
  <si>
    <t xml:space="preserve">ИВИЦА ТОМОВСКИ
</t>
  </si>
  <si>
    <t xml:space="preserve">ВАЛЕНТИНА ТОДОРОВСКА
</t>
  </si>
  <si>
    <t xml:space="preserve">Светислав Васев
</t>
  </si>
  <si>
    <t>ДИМЧЕ АРСОВСКИ</t>
  </si>
  <si>
    <t xml:space="preserve">Горан Тодоровски
</t>
  </si>
  <si>
    <t xml:space="preserve">САЊА СТОЈАНОВСКА
</t>
  </si>
  <si>
    <t xml:space="preserve">ГОЦЕ  ДИМОВСКИ
</t>
  </si>
  <si>
    <t xml:space="preserve">ГОЦЕ ПЕТРЕСКИ
</t>
  </si>
  <si>
    <t xml:space="preserve">МАРИЈА  МЕНКИНОСКА  </t>
  </si>
  <si>
    <t>Лука Геров 52/1/5</t>
  </si>
  <si>
    <t>МИЛЕ АНДОНОВСКИ</t>
  </si>
  <si>
    <t>САНЈА ТРАЈАНОВСКА</t>
  </si>
  <si>
    <t>ТОНИ МЕНКИНОСКИ</t>
  </si>
  <si>
    <t xml:space="preserve">МАГДАЛЕНА МАНАСКОВА
</t>
  </si>
  <si>
    <t xml:space="preserve">ВАЛЕНТИН РИСТЕСКИ
</t>
  </si>
  <si>
    <t xml:space="preserve">МАРИЈА АНДОНОВСКА
</t>
  </si>
  <si>
    <t xml:space="preserve">АНЕ ЛАШКОСКА
</t>
  </si>
  <si>
    <t xml:space="preserve">ЦВЕТАН ТРИПУНОВСКИ
</t>
  </si>
  <si>
    <t xml:space="preserve">ДОНКА ДЕРКОСКА 
</t>
  </si>
  <si>
    <t>ИВАН ЗИВКОВСКИ</t>
  </si>
  <si>
    <t>ГОЦЕ КОЧОСКИ</t>
  </si>
  <si>
    <t xml:space="preserve">ПЕТРЕ ДИМИТРИЕСКИ
</t>
  </si>
  <si>
    <t>СЛОБОДАНКА ТРАЈКОВСКА</t>
  </si>
  <si>
    <t>30.03.2019</t>
  </si>
  <si>
    <t>АЛЕКСАНДАР БОЖИНОВСКИ</t>
  </si>
  <si>
    <t>01.04.2019</t>
  </si>
  <si>
    <t xml:space="preserve">НАТАЛИЈА КАЈЦЕВСКА </t>
  </si>
  <si>
    <t>Бул. Први Мај бр.28</t>
  </si>
  <si>
    <t xml:space="preserve">ЈОВИЦА НЕЛОСКИ </t>
  </si>
  <si>
    <t>Козара 68/1/30</t>
  </si>
  <si>
    <t xml:space="preserve">МАРИЈА  ТОДОРОСКА
</t>
  </si>
  <si>
    <t xml:space="preserve">БЛАГОРОДНА КРСТЕВА
</t>
  </si>
  <si>
    <t xml:space="preserve">ИГОР ХАЏИЕВСКИ
</t>
  </si>
  <si>
    <t>ДЕЈАН ДЗАЛЕВСКИ</t>
  </si>
  <si>
    <t xml:space="preserve">ГОРАН МАНОЈЛОСКИ
</t>
  </si>
  <si>
    <t xml:space="preserve">ВАЛЕНТИНА ВЕЉАНОСКА
</t>
  </si>
  <si>
    <t xml:space="preserve">НЕВЕНКА СТАМЕНКОВСКА
</t>
  </si>
  <si>
    <t xml:space="preserve">ЕЛЕНА ПАВЛОВА 
</t>
  </si>
  <si>
    <t xml:space="preserve">ВИЛИЈАМ ВАСЕ МИТЕВ </t>
  </si>
  <si>
    <t xml:space="preserve">ВЛАДИМИР  НЕЛОСКИ
</t>
  </si>
  <si>
    <t xml:space="preserve">ДИМЕ ПАВЛЕ ДИМОВСКИ
</t>
  </si>
  <si>
    <t xml:space="preserve">ЈЕЛЕНА  ЈОВАНОСКА
</t>
  </si>
  <si>
    <t xml:space="preserve">АЛЕКСАНДАР ТРАЈКОВСКИ </t>
  </si>
  <si>
    <t>Анри барбис 47</t>
  </si>
  <si>
    <t xml:space="preserve">ИВАН ЈОРДАНОВ
</t>
  </si>
  <si>
    <t xml:space="preserve">АНДРЕА ПЕТРОВА
</t>
  </si>
  <si>
    <t xml:space="preserve">ВАСЕ МИТЕВ
</t>
  </si>
  <si>
    <t xml:space="preserve">ЉУПЧО КАРКИНСКИ
</t>
  </si>
  <si>
    <t>02.04.2019</t>
  </si>
  <si>
    <t xml:space="preserve">АНТОНИЈО ДИМИТРОВСКИ  </t>
  </si>
  <si>
    <t>К. Јосифовски 22</t>
  </si>
  <si>
    <t xml:space="preserve">КОРНЕЛИЈА ДИМИТРОВСКА </t>
  </si>
  <si>
    <t xml:space="preserve">БОБАН СТЕФАНОВСКИ
</t>
  </si>
  <si>
    <t xml:space="preserve">ХРИСТИНА  СМИЛЕВСКА
</t>
  </si>
  <si>
    <t xml:space="preserve">ДРАГАН ДАНЕВ
</t>
  </si>
  <si>
    <t xml:space="preserve">ЕМИЛИЈА ХРИСТОВА
</t>
  </si>
  <si>
    <t xml:space="preserve">ЃОКО ИЛОСКИ
</t>
  </si>
  <si>
    <t xml:space="preserve">АНТОН БОЗАРОСКИ
</t>
  </si>
  <si>
    <t xml:space="preserve">ЛИЛЈАНА  КУЗМАНОВСКА
</t>
  </si>
  <si>
    <t>РОМЕО ТРЕНОВ</t>
  </si>
  <si>
    <t xml:space="preserve">МАРКО ЗОРАН ЃОРЃИЕВСКИ </t>
  </si>
  <si>
    <t>ТРАЈЧО ДИМКОВ</t>
  </si>
  <si>
    <t xml:space="preserve">МАРГАРИТА ЛИСИЧКОВА
</t>
  </si>
  <si>
    <t xml:space="preserve">НИКОЛА МИЦЕВСКИ
</t>
  </si>
  <si>
    <t>ВЕСНА ПЕМОВА</t>
  </si>
  <si>
    <t>БЛАГОЈА МИСАЈЛОВСКИ</t>
  </si>
  <si>
    <t xml:space="preserve">АЛЕКСАНДРА ПАНДЕВСКА
</t>
  </si>
  <si>
    <t>03.04.2019</t>
  </si>
  <si>
    <t xml:space="preserve">СЛОБОДАН  ЛАЈКОСКИ
</t>
  </si>
  <si>
    <t xml:space="preserve">БИЉАНА СТАМЕНКОВСКА
</t>
  </si>
  <si>
    <t xml:space="preserve">АНГЕЛЕ СТАВРЕСКИ </t>
  </si>
  <si>
    <t>с. Враништа Струга</t>
  </si>
  <si>
    <t xml:space="preserve">ВЛАДИМИР МИХАЈЛОВСКИ </t>
  </si>
  <si>
    <t>Вич 4-14 Скопје</t>
  </si>
  <si>
    <t xml:space="preserve">ВИОЛЕТА КОВАЧЕВИЌ
</t>
  </si>
  <si>
    <t xml:space="preserve">ЗОРАН КОЦЕВСКИ </t>
  </si>
  <si>
    <t>Антон попов</t>
  </si>
  <si>
    <t xml:space="preserve">МАРТИН АНДОНОВСКИ
</t>
  </si>
  <si>
    <t xml:space="preserve">СМИЛЕ СТОЈАНОВСКИ
</t>
  </si>
  <si>
    <t xml:space="preserve">ЛИЛЈАНА ЗАТУРОСКА
</t>
  </si>
  <si>
    <t xml:space="preserve">ДЕАН ЈАНКОВСКИ
</t>
  </si>
  <si>
    <t xml:space="preserve">ВАЛЕНТИНА  НЕЛОСКА
</t>
  </si>
  <si>
    <t xml:space="preserve">ХРИСТИЈАН  ПАВЛОСКИ
</t>
  </si>
  <si>
    <t xml:space="preserve">ЗОРАН  ЃОРЃИЕВСКИ 
</t>
  </si>
  <si>
    <t xml:space="preserve">ИВАН ИВАНОВ
</t>
  </si>
  <si>
    <t>НАДА ЦИПУШЕВА</t>
  </si>
  <si>
    <t xml:space="preserve">РИСТЕ АТАНАСОВСКИ
</t>
  </si>
  <si>
    <t>04.04.2019</t>
  </si>
  <si>
    <t>ОЛИВЕРА АРСОВ</t>
  </si>
  <si>
    <t xml:space="preserve">АЛЕКСАНДАР  АЌИМОСКИ
</t>
  </si>
  <si>
    <t xml:space="preserve">ПЕТАР  НИКОЛОВ
</t>
  </si>
  <si>
    <t xml:space="preserve">ГОРГЕ  ПАЉОШКОВСКИ  </t>
  </si>
  <si>
    <t>Гоце Делчев 37</t>
  </si>
  <si>
    <t xml:space="preserve">АЛЕКСАНДАР АРГИРОВСКИ </t>
  </si>
  <si>
    <t xml:space="preserve">ИВОНА БОГДАН КУМАНОВО
</t>
  </si>
  <si>
    <t xml:space="preserve">ГАБРИЕЛА ХРИСТОВА
</t>
  </si>
  <si>
    <t>ЛИЛЕ ПЕШЕВСКА</t>
  </si>
  <si>
    <t>РУСА АРГИРОВСКА</t>
  </si>
  <si>
    <t xml:space="preserve">НАТАША ЈАКИМОВСКА </t>
  </si>
  <si>
    <t>Никшиќка 23 Куманово</t>
  </si>
  <si>
    <t xml:space="preserve">НИНОСЛАВ ЈАКИМОВСКИ </t>
  </si>
  <si>
    <t xml:space="preserve">ПАНЧЕ ТОШКОВСКИ
</t>
  </si>
  <si>
    <t xml:space="preserve">СЛАВИЦА  ПАВЛОСКА
</t>
  </si>
  <si>
    <t xml:space="preserve">ДРАГАН ПЕТКО ЦУКЛЕВ
</t>
  </si>
  <si>
    <t xml:space="preserve">ЗЛАТКО ПЕРИНСКИ
</t>
  </si>
  <si>
    <t xml:space="preserve">ЧАЈЛАКОСКИ ВЛАСЕ
</t>
  </si>
  <si>
    <t xml:space="preserve">МАКЕДОНКА СТОЈАНОВА
</t>
  </si>
  <si>
    <t xml:space="preserve">ТОНИ ПАНДЕВ
</t>
  </si>
  <si>
    <t xml:space="preserve">САСХО СТАМАТОВ
</t>
  </si>
  <si>
    <t xml:space="preserve">ДАНИЦА ЃОРЃИ СТЕФАНОВСКА
</t>
  </si>
  <si>
    <t xml:space="preserve">ЗАТУРОСКИ ЗОРАН
</t>
  </si>
  <si>
    <t xml:space="preserve">ТАЊА  ДОСТИНОВА  ЗАПРОВА  </t>
  </si>
  <si>
    <t xml:space="preserve">МИЛКА ВИДОВСКА </t>
  </si>
  <si>
    <t xml:space="preserve">Жан Жорес бр.129-2-11 </t>
  </si>
  <si>
    <t xml:space="preserve">НИКОЛА ТОЧКО
</t>
  </si>
  <si>
    <t xml:space="preserve">ВЕСНА ДАМЧЕВСКА-ИЛИЕВСКА
</t>
  </si>
  <si>
    <t xml:space="preserve">МИЛЕНА ВЕЛЕ ПАНДИЛЕСКА </t>
  </si>
  <si>
    <t xml:space="preserve">БРАТИЦА СПИРОСКА
</t>
  </si>
  <si>
    <t xml:space="preserve">ИЛИОСКИ ЗОРАН
</t>
  </si>
  <si>
    <t xml:space="preserve">ДАФИНА СТОЈАНОСКА
</t>
  </si>
  <si>
    <t>РАДОСЛАВ ЈАУЛЕСКИ</t>
  </si>
  <si>
    <t xml:space="preserve">СТАНИСЛАВ БОЈЧЕСКИ
</t>
  </si>
  <si>
    <t>СЛАЃАНА МИТОВСКА</t>
  </si>
  <si>
    <t xml:space="preserve">САЊА СТОИЛЕВСКА
</t>
  </si>
  <si>
    <t xml:space="preserve">БОЈАН БОГОЕСКИ 
</t>
  </si>
  <si>
    <t xml:space="preserve">ГОРДАНА ДИМИТРИЕСКА
</t>
  </si>
  <si>
    <t xml:space="preserve">ЛЕОНОРА АНДОНОВА
</t>
  </si>
  <si>
    <t xml:space="preserve">ЗОРАН ЛАСОВСКИ
</t>
  </si>
  <si>
    <t xml:space="preserve">ЛИЛЈАНА РИСТО КУЗМАНОВСКА
</t>
  </si>
  <si>
    <t xml:space="preserve">ДИМИТАР ДИМОВСКИ
</t>
  </si>
  <si>
    <t xml:space="preserve">БОЈАН СТОЈКОСКИ
</t>
  </si>
  <si>
    <t xml:space="preserve">ЈОВАНКА ТОЧКО </t>
  </si>
  <si>
    <t>Цар Самуил бр.18 Охрид</t>
  </si>
  <si>
    <t xml:space="preserve">ТОДОР БОЈОСКИ
</t>
  </si>
  <si>
    <t xml:space="preserve">ПАВЛИНЧЕ ЧЕСТОЈНОВА
</t>
  </si>
  <si>
    <t xml:space="preserve">СИМОН МИХАЈЛОСКИ
</t>
  </si>
  <si>
    <t xml:space="preserve">ЉУБОМИР РИСТОСКИ
</t>
  </si>
  <si>
    <t xml:space="preserve">Никола Стојановски
</t>
  </si>
  <si>
    <t xml:space="preserve">ВАСКО ПАШОВСКИ
</t>
  </si>
  <si>
    <t xml:space="preserve">ЈОВАН ГУГУШЕВСКИ
</t>
  </si>
  <si>
    <t xml:space="preserve">ИГОР  МИЌЕВ
</t>
  </si>
  <si>
    <t xml:space="preserve">ДИМИТРИ ЈАУЛЕСКИ
</t>
  </si>
  <si>
    <t xml:space="preserve">ЃОРГИ АТАНАСОВ
</t>
  </si>
  <si>
    <t>ИЛИЕВСКИ МАРЈАНЧО</t>
  </si>
  <si>
    <t>ДИМЧЕ  ДИМИТРИЈЕСКИ</t>
  </si>
  <si>
    <t>ЦВЕТАНКА ИГНЕВА-МИЌЕВ</t>
  </si>
  <si>
    <t>ГОРАН ГУГОВСКИ</t>
  </si>
  <si>
    <t>ДЕЈАН МИТЕСКИ</t>
  </si>
  <si>
    <t>ГOЦЕ ГАВРИЛОВ</t>
  </si>
  <si>
    <t xml:space="preserve"> бул. 3-та Мак.Бригад</t>
  </si>
  <si>
    <t>ИГОР ЈАНЧЕВ</t>
  </si>
  <si>
    <t>МАРЈАН ВЕЛИЧКОВ</t>
  </si>
  <si>
    <t>Ул.Кленоец 27Б</t>
  </si>
  <si>
    <t>ИВИЦА ЗАРКАДОВ</t>
  </si>
  <si>
    <t>БИЉАНА ЈОЧЕВСКА</t>
  </si>
  <si>
    <t>СЛАВЧО  ХАЏИЈСКИ</t>
  </si>
  <si>
    <t>ЦЕНА ХАЏИЈСКА</t>
  </si>
  <si>
    <t>НИКОЛА ВАСИЛЕВ</t>
  </si>
  <si>
    <t>ДРАГИ ВАСИЛЕВ</t>
  </si>
  <si>
    <t>СУЗАНА ТРАЈЧЕВСКА</t>
  </si>
  <si>
    <t>19-0187</t>
  </si>
  <si>
    <t>319-03070</t>
  </si>
  <si>
    <t>Ивица Пениќ</t>
  </si>
  <si>
    <t>Небојша Радониќ</t>
  </si>
  <si>
    <t>Дом на култура Македонски Брод</t>
  </si>
  <si>
    <t>Административна такса за Град Скопје</t>
  </si>
  <si>
    <t>Комунална такса за Град Скопје</t>
  </si>
  <si>
    <t>Барање до општина Битола за митинг</t>
  </si>
  <si>
    <t>Решение од општина Битола за митинг</t>
  </si>
  <si>
    <t>Такса за одржување на митинг Битола</t>
  </si>
  <si>
    <t>Административна такса Општина Тетово</t>
  </si>
  <si>
    <t>за поднесок и одобрени за митинг Куманово</t>
  </si>
  <si>
    <t>комунална такса за митинг Куманово</t>
  </si>
  <si>
    <t>надомест за користење на јавно прометна Куманово</t>
  </si>
  <si>
    <t>банкарска провизија</t>
  </si>
  <si>
    <t>Персонален данок по ф-ра Јас и Брат ми</t>
  </si>
  <si>
    <t>Персонален данок по ф-ра Еми Компани</t>
  </si>
  <si>
    <t>09.05.2019</t>
  </si>
  <si>
    <t>23.05.2019</t>
  </si>
  <si>
    <t>27.05.2019</t>
  </si>
  <si>
    <t>25.06.2019</t>
  </si>
  <si>
    <t>18.07.2019</t>
  </si>
  <si>
    <t>22.07.2019</t>
  </si>
  <si>
    <t>25.07.2019</t>
  </si>
  <si>
    <t>26.07.2019</t>
  </si>
  <si>
    <t>08.08.2019</t>
  </si>
  <si>
    <t>09.08.2019</t>
  </si>
  <si>
    <t>затварање на сметка</t>
  </si>
  <si>
    <t>ф-ра бр.01-011/19 од 16.04.2019</t>
  </si>
  <si>
    <t>ф-ра бр. 01-006-1/19 од 01.04.2019</t>
  </si>
  <si>
    <t>319-03757</t>
  </si>
  <si>
    <t>19-0101</t>
  </si>
  <si>
    <t>319-03748</t>
  </si>
  <si>
    <t>ф-ра бр.03/2019</t>
  </si>
  <si>
    <t>015/2019</t>
  </si>
  <si>
    <t>19-0198</t>
  </si>
  <si>
    <t>19-0189</t>
  </si>
  <si>
    <t>Романтик Хотели ДООЕЛ</t>
  </si>
  <si>
    <t>151-1/190118</t>
  </si>
  <si>
    <t>Хотел Кристал Палас</t>
  </si>
  <si>
    <t>0278/19</t>
  </si>
  <si>
    <t>02-006/19</t>
  </si>
  <si>
    <t>Никола Бакал</t>
  </si>
  <si>
    <t>ОК Медиа Дооел</t>
  </si>
  <si>
    <t>219/2019</t>
  </si>
  <si>
    <t>218/2019</t>
  </si>
  <si>
    <t>241/2019</t>
  </si>
  <si>
    <t>ЦИКП-Консалтинг ДОО Скопје</t>
  </si>
  <si>
    <t>05/2019</t>
  </si>
  <si>
    <t>МСС ДООЕЛ</t>
  </si>
  <si>
    <t>19-Т004-00008</t>
  </si>
  <si>
    <t>ЈЗУ Здравствен дом Крива Паланка</t>
  </si>
  <si>
    <t>ЈЗУ Здравствен дом Прилеп</t>
  </si>
  <si>
    <t>ЈЗУ Здравствен дом Велес</t>
  </si>
  <si>
    <t>ЈЗУ Здравствен дом Куманово</t>
  </si>
  <si>
    <t>431-05/2019</t>
  </si>
  <si>
    <t>ЕВН</t>
  </si>
  <si>
    <t>Македонски телеком АД</t>
  </si>
  <si>
    <t>365766052019-8</t>
  </si>
  <si>
    <t>365198062019-8</t>
  </si>
  <si>
    <t>ѓ)</t>
  </si>
  <si>
    <t>е)</t>
  </si>
  <si>
    <t>ж)</t>
  </si>
  <si>
    <t>ВКУПНИ ПРИХОДИ НА ТРАНКАКЦИСКАТА СМЕТКА ЗА ИЗБОРНА
КАМПАЊА за период од 26.03. до 11.08.2019 година =(1+3+4)</t>
  </si>
  <si>
    <t>Ипис</t>
  </si>
  <si>
    <t>Facebook</t>
  </si>
  <si>
    <t>Google ads</t>
  </si>
  <si>
    <t>Дом на култура Гостивар</t>
  </si>
  <si>
    <t>6/2019</t>
  </si>
  <si>
    <t>Книгоприма</t>
  </si>
  <si>
    <t>0504-19/07</t>
  </si>
  <si>
    <t>20.04.2019</t>
  </si>
  <si>
    <t>0504-19/10</t>
  </si>
  <si>
    <t>08.05.2019</t>
  </si>
  <si>
    <t>0504-19/03</t>
  </si>
  <si>
    <t>0504-19/04</t>
  </si>
  <si>
    <t>Супер Радио</t>
  </si>
  <si>
    <t>091/04/19</t>
  </si>
  <si>
    <t>104/04/19</t>
  </si>
  <si>
    <t>100/05/19</t>
  </si>
  <si>
    <t>Скај Радио</t>
  </si>
  <si>
    <t>Капитол Радио</t>
  </si>
  <si>
    <t>Галакси 2002</t>
  </si>
  <si>
    <t>05/103-2019</t>
  </si>
  <si>
    <t>Радио Кочани</t>
  </si>
  <si>
    <t>177/19</t>
  </si>
  <si>
    <t>Метрополис радио</t>
  </si>
  <si>
    <t>004/19</t>
  </si>
  <si>
    <t>007/19</t>
  </si>
  <si>
    <t>Фортуна радио</t>
  </si>
  <si>
    <t>45/2019</t>
  </si>
  <si>
    <t>51/2019</t>
  </si>
  <si>
    <t>Канал 77</t>
  </si>
  <si>
    <t>0504-2/362</t>
  </si>
  <si>
    <t>100/19</t>
  </si>
  <si>
    <t>07.05.2019</t>
  </si>
  <si>
    <t>13-2019</t>
  </si>
  <si>
    <t>12-2019</t>
  </si>
  <si>
    <t>МХ Радио</t>
  </si>
  <si>
    <t>17/2019</t>
  </si>
  <si>
    <t>016/2019</t>
  </si>
  <si>
    <t>387/2019</t>
  </si>
  <si>
    <t>209</t>
  </si>
  <si>
    <t>Канал Визија</t>
  </si>
  <si>
    <t>074/19</t>
  </si>
  <si>
    <t>Канал 5</t>
  </si>
  <si>
    <t>1-1/190230</t>
  </si>
  <si>
    <t>1-1/190378</t>
  </si>
  <si>
    <t>081/2019</t>
  </si>
  <si>
    <t>087/2019</t>
  </si>
  <si>
    <t>099/2019</t>
  </si>
  <si>
    <t>0246-19</t>
  </si>
  <si>
    <t>34/19</t>
  </si>
  <si>
    <t>51/19</t>
  </si>
  <si>
    <t>037/19</t>
  </si>
  <si>
    <t>10</t>
  </si>
  <si>
    <t>ТРД Клан</t>
  </si>
  <si>
    <t>11/2019</t>
  </si>
  <si>
    <t>Тв Калтрина</t>
  </si>
  <si>
    <t>Алсат</t>
  </si>
  <si>
    <t>303/19</t>
  </si>
  <si>
    <t>251</t>
  </si>
  <si>
    <t>Шења ТВ</t>
  </si>
  <si>
    <t>025/19</t>
  </si>
  <si>
    <t>ТВ Кочани</t>
  </si>
  <si>
    <t>061-19</t>
  </si>
  <si>
    <t>Тера ТВ</t>
  </si>
  <si>
    <t>0141</t>
  </si>
  <si>
    <t>0156</t>
  </si>
  <si>
    <t>94/2019</t>
  </si>
  <si>
    <t>84/2019</t>
  </si>
  <si>
    <t>176/19</t>
  </si>
  <si>
    <t>215/19</t>
  </si>
  <si>
    <t>73/19</t>
  </si>
  <si>
    <t>00018-00/19</t>
  </si>
  <si>
    <t>19-360-000026</t>
  </si>
  <si>
    <t>19-360-000023</t>
  </si>
  <si>
    <t>024/2019</t>
  </si>
  <si>
    <t>080/19</t>
  </si>
  <si>
    <t>108/19</t>
  </si>
  <si>
    <t xml:space="preserve">ТРД Компани 21 ТВ </t>
  </si>
  <si>
    <t>0121/2019</t>
  </si>
  <si>
    <t xml:space="preserve">1 ТВ </t>
  </si>
  <si>
    <t>71-19</t>
  </si>
  <si>
    <t>88-19</t>
  </si>
  <si>
    <t>Прва република</t>
  </si>
  <si>
    <t>16/2019</t>
  </si>
  <si>
    <t>12/2019</t>
  </si>
  <si>
    <t>ЊУ медиа адверјтајзинг</t>
  </si>
  <si>
    <t>02/2019</t>
  </si>
  <si>
    <t>03/2019</t>
  </si>
  <si>
    <t>3 пикс медиа</t>
  </si>
  <si>
    <t>Трипле и лаб</t>
  </si>
  <si>
    <t>10.04.2010</t>
  </si>
  <si>
    <t>2019015</t>
  </si>
  <si>
    <t>22/2019</t>
  </si>
  <si>
    <t>18/2019</t>
  </si>
  <si>
    <t>ЦИА ДООЕЛ</t>
  </si>
  <si>
    <t>11-3</t>
  </si>
  <si>
    <t>11-1/1</t>
  </si>
  <si>
    <t>11-2/1</t>
  </si>
  <si>
    <t>1/2019-2</t>
  </si>
  <si>
    <t>2019-075</t>
  </si>
  <si>
    <t>2019-096</t>
  </si>
  <si>
    <t>219/19</t>
  </si>
  <si>
    <t>011/19</t>
  </si>
  <si>
    <t>Медиарс</t>
  </si>
  <si>
    <t>Фактор</t>
  </si>
  <si>
    <t>239/2019</t>
  </si>
  <si>
    <t>180/2019</t>
  </si>
  <si>
    <t>171/2019</t>
  </si>
  <si>
    <t>116/19</t>
  </si>
  <si>
    <t>115/19</t>
  </si>
  <si>
    <t>114/19</t>
  </si>
  <si>
    <t>147/19</t>
  </si>
  <si>
    <t>06.06.2019</t>
  </si>
  <si>
    <t>146/19</t>
  </si>
  <si>
    <t>148/19</t>
  </si>
  <si>
    <t>66/2-19</t>
  </si>
  <si>
    <t>54/19</t>
  </si>
  <si>
    <t>ЕМ Медиа</t>
  </si>
  <si>
    <t>042/2019</t>
  </si>
  <si>
    <t>048/2019</t>
  </si>
  <si>
    <t>115-05/2019</t>
  </si>
  <si>
    <t>210/2019</t>
  </si>
  <si>
    <t>Здруженија на граѓани за одбрана на слободата на говорот и на јавно изрзување Член 16</t>
  </si>
  <si>
    <t>Здруженија на граѓани за одбрана на слободата на говорот и на јавно изрзување Член 17</t>
  </si>
  <si>
    <t>133/2019</t>
  </si>
  <si>
    <t>075/05-2019</t>
  </si>
  <si>
    <t>Експрес медиа</t>
  </si>
  <si>
    <t>06/19</t>
  </si>
  <si>
    <t>04/19</t>
  </si>
  <si>
    <t>05/19</t>
  </si>
  <si>
    <t>Њу медиа комуникејшн</t>
  </si>
  <si>
    <t>2019/38</t>
  </si>
  <si>
    <t>2019/39</t>
  </si>
  <si>
    <t>2019/40</t>
  </si>
  <si>
    <t>113/5/2019</t>
  </si>
  <si>
    <t>Спорт 1 Пресс</t>
  </si>
  <si>
    <t>33-04/2019</t>
  </si>
  <si>
    <t>35-04/2019</t>
  </si>
  <si>
    <t>Мармакс</t>
  </si>
  <si>
    <t>44/2019</t>
  </si>
  <si>
    <t>а.3.)</t>
  </si>
  <si>
    <t>ВД медиа Груп</t>
  </si>
  <si>
    <t>02-2019</t>
  </si>
  <si>
    <t>Емедиа Груп ДОО</t>
  </si>
  <si>
    <t>201-1/19</t>
  </si>
  <si>
    <r>
      <t>за период од</t>
    </r>
    <r>
      <rPr>
        <b/>
        <sz val="16"/>
        <color rgb="FF000000"/>
        <rFont val="Calibri"/>
        <family val="2"/>
        <charset val="204"/>
        <scheme val="minor"/>
      </rPr>
      <t xml:space="preserve">  </t>
    </r>
    <r>
      <rPr>
        <b/>
        <u/>
        <sz val="18"/>
        <color rgb="FF000000"/>
        <rFont val="Calibri"/>
        <family val="2"/>
        <charset val="204"/>
        <scheme val="minor"/>
      </rPr>
      <t>26.03.2019</t>
    </r>
    <r>
      <rPr>
        <sz val="11"/>
        <color rgb="FF000000"/>
        <rFont val="Calibri"/>
        <family val="2"/>
        <scheme val="minor"/>
      </rPr>
      <t xml:space="preserve"> до </t>
    </r>
    <r>
      <rPr>
        <b/>
        <u/>
        <sz val="18"/>
        <color rgb="FF000000"/>
        <rFont val="Calibri"/>
        <family val="2"/>
        <charset val="204"/>
        <scheme val="minor"/>
      </rPr>
      <t>11.08.2019</t>
    </r>
  </si>
  <si>
    <r>
      <t xml:space="preserve">Вид на избори:       </t>
    </r>
    <r>
      <rPr>
        <b/>
        <sz val="11"/>
        <color rgb="FF000000"/>
        <rFont val="Calibri"/>
        <family val="2"/>
        <scheme val="minor"/>
      </rPr>
      <t>Избори за претседател на Република  Македонија 2019</t>
    </r>
  </si>
  <si>
    <r>
      <t>На ден  11</t>
    </r>
    <r>
      <rPr>
        <b/>
        <sz val="11"/>
        <color theme="1"/>
        <rFont val="Calibri"/>
        <family val="2"/>
        <scheme val="minor"/>
      </rPr>
      <t>.09.2019</t>
    </r>
    <r>
      <rPr>
        <sz val="11"/>
        <color theme="1"/>
        <rFont val="Calibri"/>
        <family val="2"/>
        <scheme val="minor"/>
      </rPr>
      <t xml:space="preserve">  година </t>
    </r>
  </si>
  <si>
    <t>ВКУПНИ ПРИХОДИ ЗА ИЗБОРНА КАМПАЊА за период од                                    26.03. до 11.08.2019 година  (1+2+3+4+5)</t>
  </si>
  <si>
    <t>ВКУПНИ РАСХОДИ НА ТРАНСАКЦИСКАТА СМЕТКА ЗА ИЗБОРНА КАМПАЊА за период од 26.03. до 11.08.2019 година =( 8+9+10)</t>
  </si>
  <si>
    <t>ВКУПНИ РАСХОДИ ЗА ИЗБОРНА КАМПАЊА за период                                                  од 26.03. до 11.08.2019 година =( 6+7+8+9+10+11)</t>
  </si>
  <si>
    <t>ВКУПЕН ДОЗВОЛЕН ИЗНОС НА ТРОШЕЊЕ ПО ЗАПИШАН ИЗБИРАЧ за период од 26.03  до  11.08.2019 година</t>
  </si>
  <si>
    <t>ВКУПНИ ПРИХОДИ-ВКУПНИ РАСХОДИ НА ТРАНСАКЦИСКАТА СМЕТКА ЗА ИЗБОРНА КАМПАЊА за период од 26.03. до 11.08.2019 година = (12-14)</t>
  </si>
  <si>
    <t>ВКУПНИ ПРИХОДИ-ВКУПНИ РАСХОДИ ЗА ИЗБОРНА КАМПАЊА за период од 26.03. до 11.08.2019 година = (13-15)</t>
  </si>
  <si>
    <t>0504-620</t>
  </si>
</sst>
</file>

<file path=xl/styles.xml><?xml version="1.0" encoding="utf-8"?>
<styleSheet xmlns="http://schemas.openxmlformats.org/spreadsheetml/2006/main">
  <numFmts count="6">
    <numFmt numFmtId="164" formatCode="0."/>
    <numFmt numFmtId="165" formatCode="[$-42F]General"/>
    <numFmt numFmtId="166" formatCode="[$-42F]dd&quot;.&quot;mm&quot;.&quot;yyyy"/>
    <numFmt numFmtId="167" formatCode="#,##0.00;[Red]#,##0.00"/>
    <numFmt numFmtId="168" formatCode="dd&quot;.&quot;mm&quot;.&quot;yyyy"/>
    <numFmt numFmtId="169" formatCode="[$-F800]dddd\,\ mmmm\ dd\,\ yyyy"/>
  </numFmts>
  <fonts count="4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sz val="20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b/>
      <sz val="12"/>
      <color theme="1"/>
      <name val="Times New Roman"/>
      <family val="1"/>
    </font>
    <font>
      <sz val="11.5"/>
      <name val="Times New Roman"/>
      <family val="1"/>
    </font>
    <font>
      <sz val="11.5"/>
      <name val="Times New Roman"/>
      <family val="1"/>
    </font>
    <font>
      <b/>
      <sz val="11.5"/>
      <name val="Times New Roman"/>
      <family val="1"/>
    </font>
    <font>
      <sz val="10"/>
      <name val="Times New Roman"/>
      <family val="1"/>
    </font>
    <font>
      <b/>
      <sz val="14"/>
      <name val="Times New Roman"/>
      <family val="1"/>
    </font>
    <font>
      <sz val="11.5"/>
      <name val="Times New Roman"/>
      <family val="1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name val="Times New Roman"/>
      <family val="1"/>
    </font>
    <font>
      <sz val="8"/>
      <color theme="1"/>
      <name val="Calibri"/>
      <family val="2"/>
      <scheme val="minor"/>
    </font>
    <font>
      <sz val="11"/>
      <color indexed="8"/>
      <name val="Calibri"/>
      <family val="2"/>
    </font>
    <font>
      <sz val="8"/>
      <color rgb="FF000000"/>
      <name val="Arial1"/>
    </font>
    <font>
      <sz val="8"/>
      <color rgb="FF000000"/>
      <name val="Arial1"/>
      <charset val="204"/>
    </font>
    <font>
      <sz val="8"/>
      <color indexed="8"/>
      <name val="StobiSerif Regular"/>
      <family val="1"/>
    </font>
    <font>
      <sz val="11"/>
      <color indexed="8"/>
      <name val="StobiSerif Regular"/>
      <family val="1"/>
    </font>
    <font>
      <b/>
      <u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b/>
      <i/>
      <sz val="11.5"/>
      <name val="Times New Roman"/>
      <family val="1"/>
    </font>
    <font>
      <b/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8"/>
      <color rgb="FF000000"/>
      <name val="Arial"/>
      <family val="2"/>
    </font>
    <font>
      <sz val="8"/>
      <color theme="1"/>
      <name val="Arial"/>
      <family val="2"/>
    </font>
    <font>
      <sz val="10"/>
      <color theme="1"/>
      <name val="Calibri"/>
      <family val="2"/>
      <scheme val="minor"/>
    </font>
    <font>
      <sz val="8"/>
      <color theme="1"/>
      <name val="Arial"/>
      <family val="2"/>
      <charset val="204"/>
    </font>
    <font>
      <sz val="11"/>
      <color theme="1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rgb="FF000000"/>
      <name val="Calibri"/>
      <family val="2"/>
      <charset val="204"/>
      <scheme val="minor"/>
    </font>
    <font>
      <b/>
      <u/>
      <sz val="18"/>
      <color rgb="FF000000"/>
      <name val="Calibri"/>
      <family val="2"/>
      <charset val="204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7" fillId="0" borderId="0" applyNumberFormat="0" applyFill="0" applyBorder="0" applyAlignment="0" applyProtection="0"/>
    <xf numFmtId="0" fontId="19" fillId="0" borderId="0" applyBorder="0" applyProtection="0"/>
  </cellStyleXfs>
  <cellXfs count="322">
    <xf numFmtId="0" fontId="0" fillId="0" borderId="0" xfId="0"/>
    <xf numFmtId="0" fontId="1" fillId="0" borderId="0" xfId="0" applyFont="1" applyAlignment="1">
      <alignment horizontal="left" vertical="center" readingOrder="1"/>
    </xf>
    <xf numFmtId="0" fontId="2" fillId="0" borderId="0" xfId="0" applyFont="1" applyAlignment="1">
      <alignment horizontal="left" vertical="center" readingOrder="1"/>
    </xf>
    <xf numFmtId="0" fontId="4" fillId="0" borderId="0" xfId="0" applyFont="1" applyAlignment="1">
      <alignment horizontal="left" vertical="center" readingOrder="1"/>
    </xf>
    <xf numFmtId="0" fontId="0" fillId="0" borderId="1" xfId="0" applyBorder="1"/>
    <xf numFmtId="0" fontId="5" fillId="0" borderId="1" xfId="0" applyFont="1" applyBorder="1" applyAlignment="1">
      <alignment horizontal="center"/>
    </xf>
    <xf numFmtId="0" fontId="9" fillId="0" borderId="0" xfId="0" applyFont="1" applyBorder="1" applyAlignment="1">
      <alignment horizontal="left" vertical="top"/>
    </xf>
    <xf numFmtId="0" fontId="9" fillId="0" borderId="1" xfId="0" applyFont="1" applyBorder="1" applyAlignment="1">
      <alignment horizontal="left" vertical="top" wrapText="1"/>
    </xf>
    <xf numFmtId="1" fontId="9" fillId="0" borderId="1" xfId="0" applyNumberFormat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9" fillId="0" borderId="0" xfId="0" applyFont="1" applyBorder="1" applyAlignment="1">
      <alignment horizontal="left" vertical="top" wrapText="1"/>
    </xf>
    <xf numFmtId="0" fontId="9" fillId="4" borderId="0" xfId="0" applyFont="1" applyFill="1" applyBorder="1" applyAlignment="1">
      <alignment horizontal="left" vertical="top"/>
    </xf>
    <xf numFmtId="0" fontId="0" fillId="4" borderId="0" xfId="0" applyFill="1"/>
    <xf numFmtId="0" fontId="9" fillId="4" borderId="0" xfId="0" applyFont="1" applyFill="1" applyBorder="1" applyAlignment="1">
      <alignment horizontal="center" vertical="top"/>
    </xf>
    <xf numFmtId="0" fontId="9" fillId="0" borderId="1" xfId="0" applyFont="1" applyBorder="1" applyAlignment="1">
      <alignment horizontal="center" vertical="top" wrapText="1"/>
    </xf>
    <xf numFmtId="1" fontId="9" fillId="0" borderId="1" xfId="0" applyNumberFormat="1" applyFont="1" applyBorder="1" applyAlignment="1">
      <alignment horizontal="center" vertical="top" wrapText="1"/>
    </xf>
    <xf numFmtId="0" fontId="9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0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center" vertical="top" wrapText="1"/>
    </xf>
    <xf numFmtId="0" fontId="9" fillId="0" borderId="1" xfId="0" applyFont="1" applyBorder="1" applyAlignment="1">
      <alignment vertical="top" wrapText="1"/>
    </xf>
    <xf numFmtId="0" fontId="0" fillId="2" borderId="0" xfId="0" applyFill="1"/>
    <xf numFmtId="0" fontId="10" fillId="0" borderId="1" xfId="0" applyFont="1" applyBorder="1" applyAlignment="1">
      <alignment vertical="top" wrapText="1"/>
    </xf>
    <xf numFmtId="0" fontId="11" fillId="2" borderId="0" xfId="0" applyFont="1" applyFill="1" applyBorder="1" applyAlignment="1">
      <alignment horizontal="left" vertical="top"/>
    </xf>
    <xf numFmtId="0" fontId="10" fillId="0" borderId="0" xfId="0" applyFont="1" applyBorder="1" applyAlignment="1">
      <alignment horizontal="left" vertical="top"/>
    </xf>
    <xf numFmtId="1" fontId="10" fillId="0" borderId="1" xfId="0" applyNumberFormat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1" fontId="9" fillId="4" borderId="1" xfId="0" applyNumberFormat="1" applyFont="1" applyFill="1" applyBorder="1" applyAlignment="1">
      <alignment horizontal="center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applyFont="1" applyBorder="1" applyAlignment="1">
      <alignment horizontal="left" vertical="top" wrapText="1"/>
    </xf>
    <xf numFmtId="1" fontId="14" fillId="0" borderId="1" xfId="0" applyNumberFormat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164" fontId="14" fillId="0" borderId="1" xfId="0" applyNumberFormat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1" fontId="14" fillId="0" borderId="1" xfId="0" applyNumberFormat="1" applyFont="1" applyBorder="1" applyAlignment="1">
      <alignment horizontal="center" vertical="top" wrapText="1"/>
    </xf>
    <xf numFmtId="0" fontId="14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9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9" fillId="0" borderId="1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9" fillId="0" borderId="6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left" vertical="top" wrapText="1"/>
    </xf>
    <xf numFmtId="0" fontId="0" fillId="8" borderId="1" xfId="0" applyFill="1" applyBorder="1" applyAlignment="1">
      <alignment horizontal="left" vertical="top" wrapText="1"/>
    </xf>
    <xf numFmtId="0" fontId="15" fillId="8" borderId="1" xfId="0" applyFont="1" applyFill="1" applyBorder="1" applyAlignment="1">
      <alignment horizontal="left" vertical="top" wrapText="1"/>
    </xf>
    <xf numFmtId="0" fontId="0" fillId="5" borderId="1" xfId="0" applyFill="1" applyBorder="1" applyAlignment="1">
      <alignment horizontal="left" vertical="top" wrapText="1"/>
    </xf>
    <xf numFmtId="4" fontId="0" fillId="0" borderId="1" xfId="0" applyNumberFormat="1" applyBorder="1" applyAlignment="1">
      <alignment horizontal="left" vertical="top" wrapText="1"/>
    </xf>
    <xf numFmtId="4" fontId="0" fillId="0" borderId="1" xfId="0" applyNumberFormat="1" applyBorder="1" applyAlignment="1">
      <alignment horizontal="right" vertical="top" wrapText="1"/>
    </xf>
    <xf numFmtId="4" fontId="15" fillId="8" borderId="1" xfId="0" applyNumberFormat="1" applyFont="1" applyFill="1" applyBorder="1" applyAlignment="1">
      <alignment horizontal="right" vertical="top" wrapText="1"/>
    </xf>
    <xf numFmtId="4" fontId="0" fillId="8" borderId="1" xfId="0" applyNumberFormat="1" applyFill="1" applyBorder="1" applyAlignment="1">
      <alignment horizontal="right" vertical="top" wrapText="1"/>
    </xf>
    <xf numFmtId="49" fontId="0" fillId="0" borderId="1" xfId="0" applyNumberFormat="1" applyBorder="1" applyAlignment="1">
      <alignment horizontal="left" vertical="top" wrapText="1"/>
    </xf>
    <xf numFmtId="4" fontId="15" fillId="8" borderId="1" xfId="0" applyNumberFormat="1" applyFont="1" applyFill="1" applyBorder="1" applyAlignment="1">
      <alignment horizontal="right"/>
    </xf>
    <xf numFmtId="0" fontId="15" fillId="0" borderId="1" xfId="0" applyFont="1" applyBorder="1" applyAlignment="1">
      <alignment horizontal="right" vertical="top" wrapText="1"/>
    </xf>
    <xf numFmtId="1" fontId="10" fillId="0" borderId="1" xfId="0" applyNumberFormat="1" applyFont="1" applyBorder="1" applyAlignment="1">
      <alignment horizontal="center" vertical="top" wrapText="1"/>
    </xf>
    <xf numFmtId="0" fontId="11" fillId="4" borderId="0" xfId="0" applyFont="1" applyFill="1" applyBorder="1" applyAlignment="1">
      <alignment horizontal="left" vertical="top"/>
    </xf>
    <xf numFmtId="0" fontId="15" fillId="4" borderId="0" xfId="0" applyFont="1" applyFill="1"/>
    <xf numFmtId="0" fontId="11" fillId="8" borderId="1" xfId="0" applyFont="1" applyFill="1" applyBorder="1" applyAlignment="1">
      <alignment horizontal="left" vertical="top" wrapText="1"/>
    </xf>
    <xf numFmtId="0" fontId="9" fillId="0" borderId="1" xfId="0" applyFont="1" applyBorder="1" applyAlignment="1">
      <alignment horizontal="left" vertical="top" wrapText="1"/>
    </xf>
    <xf numFmtId="0" fontId="14" fillId="0" borderId="1" xfId="0" applyFont="1" applyBorder="1" applyAlignment="1">
      <alignment horizontal="left" vertical="top" wrapText="1"/>
    </xf>
    <xf numFmtId="0" fontId="15" fillId="8" borderId="1" xfId="0" applyFont="1" applyFill="1" applyBorder="1" applyAlignment="1">
      <alignment horizontal="left" vertical="top" wrapText="1"/>
    </xf>
    <xf numFmtId="0" fontId="0" fillId="8" borderId="1" xfId="0" applyFill="1" applyBorder="1" applyAlignment="1">
      <alignment horizontal="left" vertical="top" wrapText="1"/>
    </xf>
    <xf numFmtId="0" fontId="11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applyFont="1" applyBorder="1" applyAlignment="1">
      <alignment horizontal="left" vertical="top" wrapText="1"/>
    </xf>
    <xf numFmtId="0" fontId="18" fillId="0" borderId="7" xfId="0" applyFont="1" applyBorder="1" applyAlignment="1">
      <alignment horizontal="left" vertical="top" wrapText="1"/>
    </xf>
    <xf numFmtId="4" fontId="18" fillId="0" borderId="7" xfId="0" applyNumberFormat="1" applyFont="1" applyBorder="1" applyAlignment="1">
      <alignment horizontal="left" vertical="top" wrapText="1"/>
    </xf>
    <xf numFmtId="4" fontId="18" fillId="0" borderId="7" xfId="0" applyNumberFormat="1" applyFont="1" applyFill="1" applyBorder="1" applyAlignment="1">
      <alignment horizontal="left" vertical="top" wrapText="1"/>
    </xf>
    <xf numFmtId="4" fontId="18" fillId="0" borderId="1" xfId="0" applyNumberFormat="1" applyFont="1" applyFill="1" applyBorder="1" applyAlignment="1">
      <alignment horizontal="left" vertical="top" wrapText="1"/>
    </xf>
    <xf numFmtId="165" fontId="20" fillId="0" borderId="8" xfId="2" applyNumberFormat="1" applyFont="1" applyFill="1" applyBorder="1" applyAlignment="1">
      <alignment vertical="top" wrapText="1"/>
    </xf>
    <xf numFmtId="165" fontId="20" fillId="0" borderId="9" xfId="2" applyNumberFormat="1" applyFont="1" applyFill="1" applyBorder="1" applyAlignment="1">
      <alignment vertical="top" wrapText="1"/>
    </xf>
    <xf numFmtId="0" fontId="21" fillId="0" borderId="9" xfId="0" applyFont="1" applyFill="1" applyBorder="1" applyAlignment="1">
      <alignment vertical="top" wrapText="1"/>
    </xf>
    <xf numFmtId="0" fontId="21" fillId="0" borderId="10" xfId="0" applyFont="1" applyFill="1" applyBorder="1" applyAlignment="1">
      <alignment vertical="top" wrapText="1"/>
    </xf>
    <xf numFmtId="4" fontId="18" fillId="0" borderId="7" xfId="0" applyNumberFormat="1" applyFont="1" applyBorder="1" applyAlignment="1">
      <alignment horizontal="right" vertical="top" wrapText="1"/>
    </xf>
    <xf numFmtId="166" fontId="20" fillId="0" borderId="8" xfId="2" applyNumberFormat="1" applyFont="1" applyFill="1" applyBorder="1" applyAlignment="1">
      <alignment horizontal="center" vertical="center" wrapText="1"/>
    </xf>
    <xf numFmtId="166" fontId="20" fillId="0" borderId="9" xfId="2" applyNumberFormat="1" applyFont="1" applyFill="1" applyBorder="1" applyAlignment="1">
      <alignment horizontal="center" vertical="center" wrapText="1"/>
    </xf>
    <xf numFmtId="4" fontId="15" fillId="0" borderId="1" xfId="0" applyNumberFormat="1" applyFont="1" applyBorder="1" applyAlignment="1">
      <alignment horizontal="right" vertical="top" wrapText="1"/>
    </xf>
    <xf numFmtId="0" fontId="0" fillId="0" borderId="1" xfId="0" applyBorder="1" applyAlignment="1">
      <alignment horizontal="right" vertical="top" wrapText="1"/>
    </xf>
    <xf numFmtId="4" fontId="0" fillId="0" borderId="1" xfId="0" applyNumberForma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23" fillId="0" borderId="1" xfId="2" applyNumberFormat="1" applyFont="1" applyFill="1" applyBorder="1" applyAlignment="1">
      <alignment vertical="center" wrapText="1"/>
    </xf>
    <xf numFmtId="4" fontId="23" fillId="0" borderId="1" xfId="2" applyNumberFormat="1" applyFont="1" applyFill="1" applyBorder="1" applyAlignment="1">
      <alignment vertical="center" wrapText="1"/>
    </xf>
    <xf numFmtId="4" fontId="23" fillId="0" borderId="1" xfId="2" applyNumberFormat="1" applyFont="1" applyFill="1" applyBorder="1" applyAlignment="1">
      <alignment horizontal="right" vertical="center" wrapText="1"/>
    </xf>
    <xf numFmtId="14" fontId="23" fillId="0" borderId="1" xfId="2" applyNumberFormat="1" applyFont="1" applyFill="1" applyBorder="1" applyAlignment="1">
      <alignment horizontal="right" vertical="center" wrapText="1"/>
    </xf>
    <xf numFmtId="0" fontId="15" fillId="0" borderId="1" xfId="0" applyFont="1" applyBorder="1" applyAlignment="1">
      <alignment horizontal="left" vertical="top" wrapText="1"/>
    </xf>
    <xf numFmtId="4" fontId="11" fillId="0" borderId="1" xfId="0" applyNumberFormat="1" applyFont="1" applyBorder="1" applyAlignment="1">
      <alignment horizontal="right" vertical="top" wrapText="1"/>
    </xf>
    <xf numFmtId="4" fontId="0" fillId="0" borderId="0" xfId="0" applyNumberFormat="1"/>
    <xf numFmtId="49" fontId="15" fillId="0" borderId="1" xfId="0" applyNumberFormat="1" applyFont="1" applyBorder="1" applyAlignment="1">
      <alignment horizontal="left" vertical="top" wrapText="1"/>
    </xf>
    <xf numFmtId="4" fontId="15" fillId="0" borderId="1" xfId="0" applyNumberFormat="1" applyFont="1" applyBorder="1" applyAlignment="1">
      <alignment vertical="top" wrapText="1"/>
    </xf>
    <xf numFmtId="4" fontId="22" fillId="0" borderId="1" xfId="2" applyNumberFormat="1" applyFont="1" applyFill="1" applyBorder="1" applyAlignment="1">
      <alignment horizontal="right" vertical="center" wrapText="1"/>
    </xf>
    <xf numFmtId="14" fontId="22" fillId="0" borderId="1" xfId="2" applyNumberFormat="1" applyFont="1" applyFill="1" applyBorder="1" applyAlignment="1">
      <alignment horizontal="center" vertical="center" wrapText="1"/>
    </xf>
    <xf numFmtId="0" fontId="14" fillId="8" borderId="1" xfId="0" applyFont="1" applyFill="1" applyBorder="1" applyAlignment="1">
      <alignment horizontal="left" vertical="top" wrapText="1"/>
    </xf>
    <xf numFmtId="0" fontId="15" fillId="0" borderId="1" xfId="0" applyFont="1" applyBorder="1" applyAlignment="1">
      <alignment vertical="top" wrapText="1"/>
    </xf>
    <xf numFmtId="4" fontId="24" fillId="0" borderId="1" xfId="0" applyNumberFormat="1" applyFont="1" applyBorder="1" applyAlignment="1">
      <alignment vertical="top" wrapText="1"/>
    </xf>
    <xf numFmtId="4" fontId="15" fillId="8" borderId="1" xfId="0" applyNumberFormat="1" applyFont="1" applyFill="1" applyBorder="1" applyAlignment="1">
      <alignment vertical="top" wrapText="1"/>
    </xf>
    <xf numFmtId="49" fontId="15" fillId="8" borderId="1" xfId="0" applyNumberFormat="1" applyFont="1" applyFill="1" applyBorder="1" applyAlignment="1">
      <alignment horizontal="left" vertical="top" wrapText="1"/>
    </xf>
    <xf numFmtId="0" fontId="0" fillId="5" borderId="1" xfId="0" applyFill="1" applyBorder="1"/>
    <xf numFmtId="4" fontId="0" fillId="0" borderId="1" xfId="0" applyNumberFormat="1" applyBorder="1"/>
    <xf numFmtId="0" fontId="9" fillId="0" borderId="1" xfId="0" applyFont="1" applyBorder="1" applyAlignment="1">
      <alignment horizontal="left" vertical="top" wrapText="1"/>
    </xf>
    <xf numFmtId="0" fontId="14" fillId="0" borderId="1" xfId="0" applyFont="1" applyBorder="1" applyAlignment="1">
      <alignment horizontal="left" vertical="top" wrapText="1"/>
    </xf>
    <xf numFmtId="4" fontId="9" fillId="0" borderId="0" xfId="0" applyNumberFormat="1" applyFont="1" applyBorder="1" applyAlignment="1">
      <alignment horizontal="left" vertical="top" wrapText="1"/>
    </xf>
    <xf numFmtId="4" fontId="0" fillId="0" borderId="0" xfId="0" applyNumberFormat="1" applyFill="1"/>
    <xf numFmtId="0" fontId="14" fillId="0" borderId="1" xfId="0" applyFont="1" applyBorder="1" applyAlignment="1">
      <alignment horizontal="left" vertical="top" wrapText="1"/>
    </xf>
    <xf numFmtId="0" fontId="0" fillId="9" borderId="0" xfId="0" applyFill="1"/>
    <xf numFmtId="0" fontId="9" fillId="0" borderId="1" xfId="0" applyFont="1" applyBorder="1" applyAlignment="1">
      <alignment horizontal="left" vertical="top" wrapText="1"/>
    </xf>
    <xf numFmtId="0" fontId="14" fillId="0" borderId="1" xfId="0" applyFont="1" applyBorder="1" applyAlignment="1">
      <alignment horizontal="left" vertical="top" wrapText="1"/>
    </xf>
    <xf numFmtId="0" fontId="11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9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4" fontId="15" fillId="8" borderId="1" xfId="0" applyNumberFormat="1" applyFont="1" applyFill="1" applyBorder="1" applyAlignment="1">
      <alignment horizontal="right" vertical="top" wrapText="1"/>
    </xf>
    <xf numFmtId="0" fontId="15" fillId="0" borderId="0" xfId="0" applyFont="1" applyAlignment="1">
      <alignment horizontal="center"/>
    </xf>
    <xf numFmtId="0" fontId="0" fillId="0" borderId="1" xfId="0" applyFill="1" applyBorder="1" applyAlignment="1">
      <alignment horizontal="left" vertical="top" wrapText="1"/>
    </xf>
    <xf numFmtId="49" fontId="0" fillId="0" borderId="1" xfId="0" applyNumberFormat="1" applyFill="1" applyBorder="1" applyAlignment="1">
      <alignment horizontal="left" vertical="top" wrapText="1"/>
    </xf>
    <xf numFmtId="4" fontId="0" fillId="0" borderId="1" xfId="0" applyNumberFormat="1" applyFill="1" applyBorder="1" applyAlignment="1">
      <alignment horizontal="right" vertical="top" wrapText="1"/>
    </xf>
    <xf numFmtId="0" fontId="16" fillId="0" borderId="1" xfId="0" applyFont="1" applyFill="1" applyBorder="1" applyAlignment="1">
      <alignment horizontal="left" vertical="top" wrapText="1"/>
    </xf>
    <xf numFmtId="0" fontId="0" fillId="0" borderId="11" xfId="0" applyFill="1" applyBorder="1" applyAlignment="1">
      <alignment horizontal="left" vertical="top" wrapText="1"/>
    </xf>
    <xf numFmtId="49" fontId="0" fillId="0" borderId="11" xfId="0" applyNumberFormat="1" applyFill="1" applyBorder="1" applyAlignment="1">
      <alignment horizontal="left" vertical="top" wrapText="1"/>
    </xf>
    <xf numFmtId="0" fontId="0" fillId="0" borderId="1" xfId="0" applyFill="1" applyBorder="1" applyAlignment="1">
      <alignment horizontal="right" vertical="top" wrapText="1"/>
    </xf>
    <xf numFmtId="4" fontId="0" fillId="0" borderId="1" xfId="0" applyNumberFormat="1" applyFill="1" applyBorder="1" applyAlignment="1">
      <alignment vertical="top" wrapText="1"/>
    </xf>
    <xf numFmtId="0" fontId="0" fillId="0" borderId="1" xfId="0" applyFill="1" applyBorder="1" applyAlignment="1">
      <alignment vertical="top" wrapText="1"/>
    </xf>
    <xf numFmtId="3" fontId="0" fillId="0" borderId="1" xfId="0" applyNumberFormat="1" applyBorder="1" applyAlignment="1">
      <alignment horizontal="left" vertical="top" wrapText="1"/>
    </xf>
    <xf numFmtId="4" fontId="9" fillId="0" borderId="1" xfId="0" applyNumberFormat="1" applyFont="1" applyBorder="1" applyAlignment="1">
      <alignment horizontal="right" vertical="top" wrapText="1"/>
    </xf>
    <xf numFmtId="0" fontId="14" fillId="0" borderId="1" xfId="0" applyFont="1" applyFill="1" applyBorder="1" applyAlignment="1">
      <alignment horizontal="left" vertical="top" wrapText="1"/>
    </xf>
    <xf numFmtId="0" fontId="0" fillId="0" borderId="0" xfId="0" applyFill="1"/>
    <xf numFmtId="0" fontId="0" fillId="0" borderId="0" xfId="0" applyFont="1"/>
    <xf numFmtId="4" fontId="26" fillId="0" borderId="7" xfId="0" applyNumberFormat="1" applyFont="1" applyBorder="1" applyAlignment="1">
      <alignment horizontal="left" vertical="top" wrapText="1"/>
    </xf>
    <xf numFmtId="0" fontId="26" fillId="0" borderId="7" xfId="0" applyFont="1" applyFill="1" applyBorder="1" applyAlignment="1">
      <alignment horizontal="left" vertical="top" wrapText="1"/>
    </xf>
    <xf numFmtId="4" fontId="26" fillId="0" borderId="7" xfId="0" applyNumberFormat="1" applyFont="1" applyBorder="1" applyAlignment="1">
      <alignment horizontal="right" vertical="top" wrapText="1"/>
    </xf>
    <xf numFmtId="0" fontId="0" fillId="0" borderId="0" xfId="0" applyAlignment="1">
      <alignment horizontal="right"/>
    </xf>
    <xf numFmtId="0" fontId="9" fillId="0" borderId="1" xfId="0" applyFont="1" applyBorder="1" applyAlignment="1">
      <alignment horizontal="right" vertical="top" wrapText="1"/>
    </xf>
    <xf numFmtId="0" fontId="9" fillId="0" borderId="0" xfId="0" applyFont="1" applyBorder="1" applyAlignment="1">
      <alignment horizontal="right" vertical="top" wrapText="1"/>
    </xf>
    <xf numFmtId="0" fontId="0" fillId="0" borderId="0" xfId="0" applyFill="1" applyAlignment="1">
      <alignment horizontal="right"/>
    </xf>
    <xf numFmtId="4" fontId="0" fillId="9" borderId="1" xfId="0" applyNumberFormat="1" applyFill="1" applyBorder="1"/>
    <xf numFmtId="0" fontId="15" fillId="0" borderId="0" xfId="0" applyFont="1"/>
    <xf numFmtId="4" fontId="25" fillId="9" borderId="1" xfId="0" applyNumberFormat="1" applyFont="1" applyFill="1" applyBorder="1"/>
    <xf numFmtId="4" fontId="15" fillId="9" borderId="1" xfId="0" applyNumberFormat="1" applyFont="1" applyFill="1" applyBorder="1"/>
    <xf numFmtId="0" fontId="0" fillId="9" borderId="1" xfId="0" applyFill="1" applyBorder="1"/>
    <xf numFmtId="4" fontId="0" fillId="10" borderId="1" xfId="0" applyNumberFormat="1" applyFill="1" applyBorder="1" applyAlignment="1">
      <alignment horizontal="right" vertical="top" wrapText="1"/>
    </xf>
    <xf numFmtId="4" fontId="0" fillId="8" borderId="1" xfId="0" applyNumberFormat="1" applyFont="1" applyFill="1" applyBorder="1" applyAlignment="1">
      <alignment horizontal="right" vertical="top" wrapText="1"/>
    </xf>
    <xf numFmtId="4" fontId="0" fillId="5" borderId="1" xfId="0" applyNumberFormat="1" applyFont="1" applyFill="1" applyBorder="1" applyAlignment="1">
      <alignment horizontal="right" vertical="top" wrapText="1"/>
    </xf>
    <xf numFmtId="1" fontId="27" fillId="0" borderId="1" xfId="0" applyNumberFormat="1" applyFont="1" applyBorder="1" applyAlignment="1">
      <alignment horizontal="center" vertical="top" wrapText="1"/>
    </xf>
    <xf numFmtId="0" fontId="28" fillId="0" borderId="1" xfId="0" applyFont="1" applyBorder="1" applyAlignment="1">
      <alignment horizontal="center" vertical="top" wrapText="1"/>
    </xf>
    <xf numFmtId="0" fontId="15" fillId="0" borderId="0" xfId="0" applyFont="1" applyAlignment="1">
      <alignment horizontal="right"/>
    </xf>
    <xf numFmtId="1" fontId="11" fillId="0" borderId="1" xfId="0" applyNumberFormat="1" applyFont="1" applyBorder="1" applyAlignment="1">
      <alignment horizontal="center" vertical="top" wrapText="1"/>
    </xf>
    <xf numFmtId="0" fontId="15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top" wrapText="1"/>
    </xf>
    <xf numFmtId="1" fontId="11" fillId="8" borderId="1" xfId="0" applyNumberFormat="1" applyFont="1" applyFill="1" applyBorder="1" applyAlignment="1">
      <alignment horizontal="center" vertical="top" wrapText="1"/>
    </xf>
    <xf numFmtId="0" fontId="15" fillId="8" borderId="1" xfId="0" applyFont="1" applyFill="1" applyBorder="1" applyAlignment="1">
      <alignment horizontal="center" vertical="top" wrapText="1"/>
    </xf>
    <xf numFmtId="0" fontId="8" fillId="0" borderId="0" xfId="0" applyFont="1" applyAlignment="1">
      <alignment horizontal="center"/>
    </xf>
    <xf numFmtId="0" fontId="29" fillId="0" borderId="1" xfId="0" applyFont="1" applyBorder="1" applyAlignment="1">
      <alignment horizontal="center"/>
    </xf>
    <xf numFmtId="0" fontId="0" fillId="0" borderId="1" xfId="0" applyBorder="1" applyAlignment="1">
      <alignment horizontal="left" vertical="top" wrapText="1"/>
    </xf>
    <xf numFmtId="0" fontId="9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9" fillId="0" borderId="1" xfId="0" applyFont="1" applyBorder="1" applyAlignment="1">
      <alignment horizontal="right" vertical="top" wrapText="1"/>
    </xf>
    <xf numFmtId="0" fontId="0" fillId="0" borderId="3" xfId="0" applyBorder="1" applyAlignment="1">
      <alignment horizontal="left" vertical="top" wrapText="1"/>
    </xf>
    <xf numFmtId="4" fontId="0" fillId="0" borderId="5" xfId="0" applyNumberFormat="1" applyBorder="1" applyAlignment="1">
      <alignment horizontal="right" vertical="top" wrapText="1"/>
    </xf>
    <xf numFmtId="0" fontId="0" fillId="0" borderId="4" xfId="0" applyBorder="1" applyAlignment="1">
      <alignment horizontal="left" vertical="top" wrapText="1"/>
    </xf>
    <xf numFmtId="166" fontId="31" fillId="0" borderId="9" xfId="2" applyNumberFormat="1" applyFont="1" applyFill="1" applyBorder="1" applyAlignment="1">
      <alignment horizontal="center" vertical="center" wrapText="1"/>
    </xf>
    <xf numFmtId="4" fontId="18" fillId="0" borderId="12" xfId="0" applyNumberFormat="1" applyFont="1" applyBorder="1" applyAlignment="1">
      <alignment horizontal="left" vertical="top" wrapText="1"/>
    </xf>
    <xf numFmtId="4" fontId="18" fillId="0" borderId="12" xfId="0" applyNumberFormat="1" applyFont="1" applyBorder="1" applyAlignment="1">
      <alignment horizontal="right" vertical="top" wrapText="1"/>
    </xf>
    <xf numFmtId="166" fontId="31" fillId="0" borderId="10" xfId="2" applyNumberFormat="1" applyFont="1" applyFill="1" applyBorder="1" applyAlignment="1">
      <alignment horizontal="center" vertical="center" wrapText="1"/>
    </xf>
    <xf numFmtId="0" fontId="0" fillId="0" borderId="13" xfId="0" applyBorder="1" applyAlignment="1">
      <alignment horizontal="left" vertical="top" wrapText="1"/>
    </xf>
    <xf numFmtId="167" fontId="32" fillId="0" borderId="1" xfId="0" applyNumberFormat="1" applyFont="1" applyBorder="1"/>
    <xf numFmtId="0" fontId="32" fillId="0" borderId="1" xfId="0" applyFont="1" applyBorder="1"/>
    <xf numFmtId="0" fontId="32" fillId="0" borderId="1" xfId="0" applyFont="1" applyBorder="1" applyAlignment="1"/>
    <xf numFmtId="0" fontId="32" fillId="0" borderId="13" xfId="0" applyFont="1" applyBorder="1"/>
    <xf numFmtId="0" fontId="0" fillId="0" borderId="13" xfId="0" applyBorder="1"/>
    <xf numFmtId="167" fontId="32" fillId="0" borderId="13" xfId="0" applyNumberFormat="1" applyFont="1" applyBorder="1"/>
    <xf numFmtId="0" fontId="0" fillId="0" borderId="1" xfId="0" applyBorder="1" applyAlignment="1">
      <alignment horizontal="right"/>
    </xf>
    <xf numFmtId="0" fontId="14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49" fontId="0" fillId="0" borderId="1" xfId="0" applyNumberFormat="1" applyBorder="1"/>
    <xf numFmtId="0" fontId="33" fillId="0" borderId="1" xfId="0" applyFont="1" applyBorder="1" applyAlignment="1">
      <alignment wrapText="1"/>
    </xf>
    <xf numFmtId="4" fontId="18" fillId="0" borderId="1" xfId="0" applyNumberFormat="1" applyFont="1" applyBorder="1" applyAlignment="1">
      <alignment horizontal="left" vertical="top" wrapText="1"/>
    </xf>
    <xf numFmtId="4" fontId="18" fillId="0" borderId="1" xfId="0" applyNumberFormat="1" applyFont="1" applyBorder="1" applyAlignment="1">
      <alignment horizontal="right" vertical="top" wrapText="1"/>
    </xf>
    <xf numFmtId="166" fontId="31" fillId="0" borderId="1" xfId="2" applyNumberFormat="1" applyFont="1" applyFill="1" applyBorder="1" applyAlignment="1">
      <alignment horizontal="center" vertical="center" wrapText="1"/>
    </xf>
    <xf numFmtId="0" fontId="34" fillId="0" borderId="1" xfId="0" applyFont="1" applyFill="1" applyBorder="1"/>
    <xf numFmtId="168" fontId="34" fillId="0" borderId="1" xfId="0" applyNumberFormat="1" applyFont="1" applyFill="1" applyBorder="1" applyAlignment="1">
      <alignment horizontal="center"/>
    </xf>
    <xf numFmtId="4" fontId="35" fillId="0" borderId="0" xfId="0" applyNumberFormat="1" applyFont="1"/>
    <xf numFmtId="0" fontId="0" fillId="0" borderId="3" xfId="0" applyBorder="1" applyAlignment="1">
      <alignment horizontal="center" vertical="top" wrapText="1"/>
    </xf>
    <xf numFmtId="0" fontId="14" fillId="0" borderId="1" xfId="0" applyFont="1" applyBorder="1" applyAlignment="1">
      <alignment horizontal="left" vertical="top" wrapText="1"/>
    </xf>
    <xf numFmtId="4" fontId="0" fillId="4" borderId="1" xfId="0" applyNumberFormat="1" applyFill="1" applyBorder="1" applyAlignment="1">
      <alignment vertical="top" wrapText="1"/>
    </xf>
    <xf numFmtId="169" fontId="0" fillId="0" borderId="1" xfId="0" applyNumberFormat="1" applyBorder="1" applyAlignment="1">
      <alignment horizontal="left" vertical="top" wrapText="1"/>
    </xf>
    <xf numFmtId="0" fontId="36" fillId="0" borderId="1" xfId="2" applyNumberFormat="1" applyFont="1" applyFill="1" applyBorder="1" applyAlignment="1">
      <alignment vertical="center" wrapText="1"/>
    </xf>
    <xf numFmtId="0" fontId="0" fillId="0" borderId="1" xfId="0" applyFont="1" applyBorder="1" applyAlignment="1">
      <alignment horizontal="left" vertical="top" wrapText="1"/>
    </xf>
    <xf numFmtId="4" fontId="36" fillId="0" borderId="1" xfId="2" applyNumberFormat="1" applyFont="1" applyFill="1" applyBorder="1" applyAlignment="1">
      <alignment vertical="center" wrapText="1"/>
    </xf>
    <xf numFmtId="14" fontId="36" fillId="0" borderId="1" xfId="2" applyNumberFormat="1" applyFont="1" applyFill="1" applyBorder="1" applyAlignment="1">
      <alignment vertical="center" wrapText="1"/>
    </xf>
    <xf numFmtId="4" fontId="0" fillId="0" borderId="1" xfId="0" applyNumberFormat="1" applyFont="1" applyFill="1" applyBorder="1" applyAlignment="1">
      <alignment vertical="top" wrapText="1"/>
    </xf>
    <xf numFmtId="4" fontId="36" fillId="0" borderId="1" xfId="2" applyNumberFormat="1" applyFont="1" applyFill="1" applyBorder="1" applyAlignment="1">
      <alignment horizontal="right" vertical="center" wrapText="1"/>
    </xf>
    <xf numFmtId="0" fontId="37" fillId="0" borderId="1" xfId="0" applyFont="1" applyBorder="1" applyAlignment="1">
      <alignment horizontal="left" vertical="top" wrapText="1"/>
    </xf>
    <xf numFmtId="0" fontId="0" fillId="0" borderId="14" xfId="0" applyBorder="1"/>
    <xf numFmtId="3" fontId="15" fillId="0" borderId="1" xfId="0" applyNumberFormat="1" applyFont="1" applyBorder="1"/>
    <xf numFmtId="0" fontId="14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0" fillId="0" borderId="3" xfId="0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14" fontId="36" fillId="0" borderId="1" xfId="2" applyNumberFormat="1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left" vertical="top" wrapText="1"/>
    </xf>
    <xf numFmtId="0" fontId="0" fillId="0" borderId="3" xfId="0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9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applyFont="1" applyBorder="1" applyAlignment="1">
      <alignment horizontal="left" vertical="top" wrapText="1"/>
    </xf>
    <xf numFmtId="0" fontId="36" fillId="0" borderId="11" xfId="2" applyNumberFormat="1" applyFont="1" applyFill="1" applyBorder="1" applyAlignment="1">
      <alignment vertical="center" wrapText="1"/>
    </xf>
    <xf numFmtId="0" fontId="36" fillId="0" borderId="1" xfId="2" applyNumberFormat="1" applyFont="1" applyFill="1" applyBorder="1" applyAlignment="1">
      <alignment horizontal="right" vertical="center" wrapText="1"/>
    </xf>
    <xf numFmtId="0" fontId="9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49" fontId="0" fillId="4" borderId="1" xfId="0" applyNumberFormat="1" applyFill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0" fillId="0" borderId="1" xfId="0" applyFill="1" applyBorder="1"/>
    <xf numFmtId="49" fontId="0" fillId="0" borderId="1" xfId="0" applyNumberFormat="1" applyFill="1" applyBorder="1"/>
    <xf numFmtId="4" fontId="0" fillId="0" borderId="1" xfId="0" applyNumberFormat="1" applyFill="1" applyBorder="1"/>
    <xf numFmtId="4" fontId="0" fillId="0" borderId="1" xfId="0" applyNumberFormat="1" applyFont="1" applyFill="1" applyBorder="1" applyAlignment="1">
      <alignment horizontal="right" vertical="top" wrapText="1"/>
    </xf>
    <xf numFmtId="4" fontId="15" fillId="0" borderId="1" xfId="0" applyNumberFormat="1" applyFont="1" applyFill="1" applyBorder="1" applyAlignment="1">
      <alignment horizontal="righ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applyFont="1" applyBorder="1" applyAlignment="1">
      <alignment horizontal="left" vertical="top" wrapText="1"/>
    </xf>
    <xf numFmtId="4" fontId="0" fillId="0" borderId="14" xfId="0" applyNumberFormat="1" applyBorder="1"/>
    <xf numFmtId="0" fontId="9" fillId="0" borderId="1" xfId="0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horizontal="center" vertical="top" wrapText="1"/>
    </xf>
    <xf numFmtId="0" fontId="32" fillId="0" borderId="1" xfId="0" applyFont="1" applyFill="1" applyBorder="1" applyAlignment="1">
      <alignment horizontal="center"/>
    </xf>
    <xf numFmtId="0" fontId="32" fillId="0" borderId="13" xfId="0" applyFont="1" applyFill="1" applyBorder="1" applyAlignment="1">
      <alignment horizontal="center"/>
    </xf>
    <xf numFmtId="1" fontId="9" fillId="0" borderId="1" xfId="0" applyNumberFormat="1" applyFont="1" applyFill="1" applyBorder="1" applyAlignment="1">
      <alignment horizontal="center" vertical="top" wrapText="1"/>
    </xf>
    <xf numFmtId="4" fontId="9" fillId="0" borderId="0" xfId="0" applyNumberFormat="1" applyFont="1" applyFill="1" applyBorder="1" applyAlignment="1">
      <alignment horizontal="left" vertical="top" wrapText="1"/>
    </xf>
    <xf numFmtId="0" fontId="9" fillId="0" borderId="0" xfId="0" applyFont="1" applyFill="1" applyBorder="1" applyAlignment="1">
      <alignment horizontal="center" vertical="top"/>
    </xf>
    <xf numFmtId="4" fontId="38" fillId="0" borderId="1" xfId="0" applyNumberFormat="1" applyFont="1" applyFill="1" applyBorder="1" applyAlignment="1">
      <alignment horizontal="right" vertical="top" wrapText="1"/>
    </xf>
    <xf numFmtId="4" fontId="11" fillId="0" borderId="4" xfId="0" applyNumberFormat="1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vertical="top" wrapText="1"/>
    </xf>
    <xf numFmtId="0" fontId="15" fillId="0" borderId="0" xfId="0" applyFont="1" applyFill="1"/>
    <xf numFmtId="0" fontId="10" fillId="0" borderId="1" xfId="0" applyFont="1" applyFill="1" applyBorder="1" applyAlignment="1">
      <alignment horizontal="center" vertical="top" wrapText="1"/>
    </xf>
    <xf numFmtId="1" fontId="11" fillId="0" borderId="1" xfId="0" applyNumberFormat="1" applyFont="1" applyFill="1" applyBorder="1" applyAlignment="1">
      <alignment horizontal="center" vertical="top" wrapText="1"/>
    </xf>
    <xf numFmtId="1" fontId="27" fillId="0" borderId="1" xfId="0" applyNumberFormat="1" applyFont="1" applyFill="1" applyBorder="1" applyAlignment="1">
      <alignment horizontal="center" vertical="top" wrapText="1"/>
    </xf>
    <xf numFmtId="0" fontId="14" fillId="0" borderId="1" xfId="0" applyFont="1" applyFill="1" applyBorder="1" applyAlignment="1">
      <alignment horizontal="center" vertical="top" wrapText="1"/>
    </xf>
    <xf numFmtId="4" fontId="15" fillId="0" borderId="1" xfId="0" applyNumberFormat="1" applyFont="1" applyFill="1" applyBorder="1" applyAlignment="1">
      <alignment vertical="top" wrapText="1"/>
    </xf>
    <xf numFmtId="4" fontId="0" fillId="0" borderId="1" xfId="0" applyNumberFormat="1" applyFill="1" applyBorder="1" applyAlignment="1">
      <alignment horizontal="left" vertical="top" wrapText="1"/>
    </xf>
    <xf numFmtId="3" fontId="0" fillId="0" borderId="1" xfId="0" applyNumberFormat="1" applyFill="1" applyBorder="1" applyAlignment="1">
      <alignment horizontal="left" vertical="top" wrapText="1"/>
    </xf>
    <xf numFmtId="0" fontId="11" fillId="0" borderId="1" xfId="0" applyFont="1" applyFill="1" applyBorder="1" applyAlignment="1">
      <alignment horizontal="center" vertical="top" wrapText="1"/>
    </xf>
    <xf numFmtId="0" fontId="15" fillId="0" borderId="1" xfId="0" applyFont="1" applyFill="1" applyBorder="1" applyAlignment="1">
      <alignment horizontal="center" vertical="top" wrapText="1"/>
    </xf>
    <xf numFmtId="0" fontId="0" fillId="0" borderId="6" xfId="0" applyFill="1" applyBorder="1" applyAlignment="1">
      <alignment horizontal="left" vertical="top" wrapText="1"/>
    </xf>
    <xf numFmtId="1" fontId="9" fillId="0" borderId="1" xfId="0" applyNumberFormat="1" applyFont="1" applyFill="1" applyBorder="1" applyAlignment="1">
      <alignment horizontal="left" vertical="top" wrapText="1"/>
    </xf>
    <xf numFmtId="0" fontId="15" fillId="0" borderId="1" xfId="0" applyFont="1" applyFill="1" applyBorder="1" applyAlignment="1">
      <alignment horizontal="left" vertical="top" wrapText="1"/>
    </xf>
    <xf numFmtId="4" fontId="0" fillId="0" borderId="1" xfId="0" applyNumberFormat="1" applyBorder="1" applyAlignment="1">
      <alignment horizontal="center" vertical="top" wrapText="1"/>
    </xf>
    <xf numFmtId="4" fontId="0" fillId="0" borderId="1" xfId="0" applyNumberFormat="1" applyFont="1" applyBorder="1" applyAlignment="1">
      <alignment horizontal="right" vertical="top" wrapText="1"/>
    </xf>
    <xf numFmtId="4" fontId="15" fillId="0" borderId="0" xfId="0" applyNumberFormat="1" applyFont="1" applyFill="1" applyBorder="1"/>
    <xf numFmtId="0" fontId="6" fillId="0" borderId="0" xfId="0" applyFont="1" applyAlignment="1">
      <alignment horizontal="center"/>
    </xf>
    <xf numFmtId="0" fontId="1" fillId="0" borderId="0" xfId="0" applyFont="1" applyAlignment="1">
      <alignment horizontal="center" vertical="center" readingOrder="1"/>
    </xf>
    <xf numFmtId="0" fontId="7" fillId="0" borderId="0" xfId="1" applyAlignment="1">
      <alignment horizontal="center"/>
    </xf>
    <xf numFmtId="0" fontId="0" fillId="0" borderId="0" xfId="0" applyAlignment="1">
      <alignment horizontal="center"/>
    </xf>
    <xf numFmtId="49" fontId="8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1" fillId="8" borderId="1" xfId="0" applyFont="1" applyFill="1" applyBorder="1" applyAlignment="1">
      <alignment horizontal="left" vertical="top" wrapText="1"/>
    </xf>
    <xf numFmtId="0" fontId="11" fillId="7" borderId="0" xfId="0" applyFont="1" applyFill="1" applyBorder="1" applyAlignment="1">
      <alignment horizontal="left" vertical="top"/>
    </xf>
    <xf numFmtId="0" fontId="0" fillId="0" borderId="0" xfId="0" applyFont="1" applyAlignment="1">
      <alignment horizontal="center"/>
    </xf>
    <xf numFmtId="0" fontId="13" fillId="5" borderId="0" xfId="0" applyFont="1" applyFill="1" applyBorder="1" applyAlignment="1">
      <alignment horizontal="center" vertical="top"/>
    </xf>
    <xf numFmtId="0" fontId="17" fillId="2" borderId="0" xfId="0" applyFont="1" applyFill="1" applyBorder="1" applyAlignment="1">
      <alignment horizontal="center" vertical="top"/>
    </xf>
    <xf numFmtId="0" fontId="9" fillId="0" borderId="1" xfId="0" applyFont="1" applyBorder="1" applyAlignment="1">
      <alignment horizontal="left" vertical="top" wrapText="1"/>
    </xf>
    <xf numFmtId="0" fontId="14" fillId="0" borderId="1" xfId="0" applyFont="1" applyBorder="1" applyAlignment="1">
      <alignment horizontal="left" vertical="top" wrapText="1"/>
    </xf>
    <xf numFmtId="0" fontId="11" fillId="6" borderId="1" xfId="0" applyFont="1" applyFill="1" applyBorder="1" applyAlignment="1">
      <alignment horizontal="left" vertical="top" wrapText="1"/>
    </xf>
    <xf numFmtId="0" fontId="11" fillId="5" borderId="1" xfId="0" applyFont="1" applyFill="1" applyBorder="1" applyAlignment="1">
      <alignment horizontal="left" vertical="top" wrapText="1"/>
    </xf>
    <xf numFmtId="0" fontId="14" fillId="0" borderId="1" xfId="0" applyFont="1" applyBorder="1" applyAlignment="1">
      <alignment horizontal="center" vertical="top" wrapText="1"/>
    </xf>
    <xf numFmtId="1" fontId="11" fillId="0" borderId="1" xfId="0" applyNumberFormat="1" applyFont="1" applyBorder="1" applyAlignment="1">
      <alignment horizontal="center" vertical="top" wrapText="1"/>
    </xf>
    <xf numFmtId="4" fontId="0" fillId="8" borderId="1" xfId="0" applyNumberFormat="1" applyFont="1" applyFill="1" applyBorder="1" applyAlignment="1">
      <alignment horizontal="right" vertical="top" wrapText="1"/>
    </xf>
    <xf numFmtId="4" fontId="0" fillId="6" borderId="1" xfId="0" applyNumberFormat="1" applyFont="1" applyFill="1" applyBorder="1" applyAlignment="1">
      <alignment horizontal="right" vertical="top" wrapText="1"/>
    </xf>
    <xf numFmtId="0" fontId="11" fillId="2" borderId="2" xfId="0" applyFont="1" applyFill="1" applyBorder="1" applyAlignment="1">
      <alignment horizontal="center" vertical="top"/>
    </xf>
    <xf numFmtId="0" fontId="11" fillId="2" borderId="0" xfId="0" applyFont="1" applyFill="1" applyBorder="1" applyAlignment="1">
      <alignment horizontal="center" vertical="top"/>
    </xf>
    <xf numFmtId="0" fontId="9" fillId="9" borderId="1" xfId="0" applyFont="1" applyFill="1" applyBorder="1" applyAlignment="1">
      <alignment horizontal="left" vertical="top" wrapText="1"/>
    </xf>
    <xf numFmtId="0" fontId="11" fillId="0" borderId="1" xfId="0" applyFont="1" applyBorder="1" applyAlignment="1">
      <alignment horizontal="left" vertical="top" wrapText="1"/>
    </xf>
    <xf numFmtId="0" fontId="11" fillId="3" borderId="0" xfId="0" applyFont="1" applyFill="1" applyBorder="1" applyAlignment="1">
      <alignment horizontal="center" vertical="top"/>
    </xf>
    <xf numFmtId="0" fontId="9" fillId="0" borderId="1" xfId="0" applyFont="1" applyBorder="1" applyAlignment="1">
      <alignment horizontal="right" vertical="top" wrapText="1"/>
    </xf>
    <xf numFmtId="0" fontId="0" fillId="0" borderId="1" xfId="0" applyBorder="1" applyAlignment="1">
      <alignment horizontal="left" vertical="top" wrapText="1"/>
    </xf>
    <xf numFmtId="0" fontId="11" fillId="0" borderId="3" xfId="0" applyFont="1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9" fillId="0" borderId="3" xfId="0" applyFont="1" applyBorder="1" applyAlignment="1">
      <alignment horizontal="center" vertical="top" wrapText="1"/>
    </xf>
    <xf numFmtId="0" fontId="9" fillId="0" borderId="4" xfId="0" applyFont="1" applyBorder="1" applyAlignment="1">
      <alignment horizontal="center" vertical="top" wrapText="1"/>
    </xf>
    <xf numFmtId="1" fontId="9" fillId="0" borderId="3" xfId="0" applyNumberFormat="1" applyFont="1" applyBorder="1" applyAlignment="1">
      <alignment horizontal="center" vertical="top" wrapText="1"/>
    </xf>
    <xf numFmtId="1" fontId="9" fillId="0" borderId="4" xfId="0" applyNumberFormat="1" applyFont="1" applyBorder="1" applyAlignment="1">
      <alignment horizontal="center" vertical="top" wrapText="1"/>
    </xf>
    <xf numFmtId="0" fontId="9" fillId="0" borderId="3" xfId="0" applyFont="1" applyBorder="1" applyAlignment="1">
      <alignment horizontal="left" vertical="top" wrapText="1"/>
    </xf>
    <xf numFmtId="0" fontId="9" fillId="0" borderId="4" xfId="0" applyFont="1" applyBorder="1" applyAlignment="1">
      <alignment horizontal="left" vertical="top" wrapText="1"/>
    </xf>
    <xf numFmtId="0" fontId="10" fillId="0" borderId="3" xfId="0" applyFont="1" applyBorder="1" applyAlignment="1">
      <alignment horizontal="left" vertical="top" wrapText="1"/>
    </xf>
    <xf numFmtId="0" fontId="11" fillId="0" borderId="5" xfId="0" applyFont="1" applyBorder="1" applyAlignment="1">
      <alignment horizontal="left" vertical="top" wrapText="1"/>
    </xf>
    <xf numFmtId="0" fontId="11" fillId="0" borderId="4" xfId="0" applyFont="1" applyBorder="1" applyAlignment="1">
      <alignment horizontal="left" vertical="top" wrapText="1"/>
    </xf>
    <xf numFmtId="0" fontId="9" fillId="0" borderId="5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left" vertical="top" wrapText="1"/>
    </xf>
    <xf numFmtId="0" fontId="12" fillId="0" borderId="1" xfId="0" applyFont="1" applyBorder="1" applyAlignment="1">
      <alignment horizontal="left" vertical="top" wrapText="1"/>
    </xf>
    <xf numFmtId="1" fontId="11" fillId="0" borderId="3" xfId="0" applyNumberFormat="1" applyFont="1" applyBorder="1" applyAlignment="1">
      <alignment horizontal="center" vertical="top" wrapText="1"/>
    </xf>
    <xf numFmtId="1" fontId="11" fillId="0" borderId="5" xfId="0" applyNumberFormat="1" applyFont="1" applyBorder="1" applyAlignment="1">
      <alignment horizontal="center" vertical="top" wrapText="1"/>
    </xf>
    <xf numFmtId="1" fontId="11" fillId="0" borderId="4" xfId="0" applyNumberFormat="1" applyFont="1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11" fillId="5" borderId="3" xfId="0" applyFont="1" applyFill="1" applyBorder="1" applyAlignment="1">
      <alignment horizontal="left" vertical="top" wrapText="1"/>
    </xf>
    <xf numFmtId="0" fontId="11" fillId="5" borderId="5" xfId="0" applyFont="1" applyFill="1" applyBorder="1" applyAlignment="1">
      <alignment horizontal="left" vertical="top" wrapText="1"/>
    </xf>
    <xf numFmtId="0" fontId="11" fillId="5" borderId="4" xfId="0" applyFont="1" applyFill="1" applyBorder="1" applyAlignment="1">
      <alignment horizontal="left" vertical="top" wrapText="1"/>
    </xf>
    <xf numFmtId="1" fontId="9" fillId="0" borderId="5" xfId="0" applyNumberFormat="1" applyFont="1" applyBorder="1" applyAlignment="1">
      <alignment horizontal="center" vertical="top" wrapText="1"/>
    </xf>
    <xf numFmtId="0" fontId="0" fillId="0" borderId="3" xfId="0" applyFill="1" applyBorder="1" applyAlignment="1">
      <alignment horizontal="center" vertical="top" wrapText="1"/>
    </xf>
    <xf numFmtId="0" fontId="0" fillId="0" borderId="5" xfId="0" applyFill="1" applyBorder="1" applyAlignment="1">
      <alignment horizontal="center" vertical="top" wrapText="1"/>
    </xf>
    <xf numFmtId="0" fontId="0" fillId="0" borderId="4" xfId="0" applyFill="1" applyBorder="1" applyAlignment="1">
      <alignment horizontal="center" vertical="top" wrapText="1"/>
    </xf>
    <xf numFmtId="0" fontId="11" fillId="5" borderId="6" xfId="0" applyFont="1" applyFill="1" applyBorder="1" applyAlignment="1">
      <alignment horizontal="left" vertical="top" wrapText="1"/>
    </xf>
    <xf numFmtId="0" fontId="11" fillId="5" borderId="2" xfId="0" applyFont="1" applyFill="1" applyBorder="1" applyAlignment="1">
      <alignment horizontal="left" vertical="top" wrapText="1"/>
    </xf>
    <xf numFmtId="0" fontId="15" fillId="6" borderId="1" xfId="0" applyFont="1" applyFill="1" applyBorder="1" applyAlignment="1">
      <alignment horizontal="left" vertical="top" wrapText="1"/>
    </xf>
    <xf numFmtId="0" fontId="0" fillId="8" borderId="1" xfId="0" applyFill="1" applyBorder="1" applyAlignment="1">
      <alignment horizontal="left" vertical="top" wrapText="1"/>
    </xf>
    <xf numFmtId="0" fontId="15" fillId="8" borderId="1" xfId="0" applyFont="1" applyFill="1" applyBorder="1" applyAlignment="1">
      <alignment horizontal="left" vertical="top" wrapText="1"/>
    </xf>
    <xf numFmtId="1" fontId="14" fillId="0" borderId="1" xfId="0" applyNumberFormat="1" applyFont="1" applyBorder="1" applyAlignment="1">
      <alignment horizontal="center" vertical="top" wrapText="1"/>
    </xf>
    <xf numFmtId="0" fontId="11" fillId="5" borderId="0" xfId="0" applyFont="1" applyFill="1" applyBorder="1" applyAlignment="1">
      <alignment horizontal="center" vertical="top"/>
    </xf>
  </cellXfs>
  <cellStyles count="3">
    <cellStyle name="Excel Built-in Normal" xfId="2"/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gordana.d.davkova@gmail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S26"/>
  <sheetViews>
    <sheetView topLeftCell="A49" zoomScaleNormal="100" workbookViewId="0">
      <selection activeCell="C1" sqref="C1"/>
    </sheetView>
  </sheetViews>
  <sheetFormatPr defaultRowHeight="15"/>
  <cols>
    <col min="2" max="2" width="6" customWidth="1"/>
  </cols>
  <sheetData>
    <row r="2" spans="2:18">
      <c r="C2" s="1"/>
    </row>
    <row r="3" spans="2:18">
      <c r="C3" s="1"/>
    </row>
    <row r="4" spans="2:18" ht="18.75">
      <c r="C4" s="3" t="s">
        <v>0</v>
      </c>
    </row>
    <row r="5" spans="2:18" ht="23.25">
      <c r="C5" s="262" t="s">
        <v>1569</v>
      </c>
      <c r="D5" s="262"/>
      <c r="E5" s="262"/>
      <c r="F5" s="262"/>
      <c r="G5" s="262"/>
      <c r="H5" s="262"/>
      <c r="I5" s="262"/>
      <c r="J5" s="262"/>
      <c r="K5" s="262"/>
      <c r="L5" s="262"/>
      <c r="M5" s="262"/>
      <c r="N5" s="262"/>
      <c r="O5" s="262"/>
      <c r="P5" s="262"/>
      <c r="Q5" s="262"/>
      <c r="R5" s="262"/>
    </row>
    <row r="6" spans="2:18">
      <c r="C6" s="1"/>
    </row>
    <row r="7" spans="2:18">
      <c r="B7" s="262" t="s">
        <v>1</v>
      </c>
      <c r="C7" s="262"/>
      <c r="D7" s="262"/>
      <c r="E7" s="262"/>
      <c r="F7" s="262"/>
    </row>
    <row r="8" spans="2:18">
      <c r="C8" s="1"/>
    </row>
    <row r="9" spans="2:18" ht="21.75" customHeight="1">
      <c r="B9" s="5"/>
      <c r="C9" s="2" t="s">
        <v>7</v>
      </c>
    </row>
    <row r="10" spans="2:18" ht="21.75" customHeight="1">
      <c r="C10" s="1" t="s">
        <v>2</v>
      </c>
    </row>
    <row r="11" spans="2:18" ht="21.75" customHeight="1">
      <c r="C11" s="1" t="s">
        <v>3</v>
      </c>
    </row>
    <row r="12" spans="2:18" ht="21.75" customHeight="1">
      <c r="C12" s="1"/>
    </row>
    <row r="13" spans="2:18" ht="21.75" customHeight="1">
      <c r="B13" s="4"/>
      <c r="C13" s="1" t="s">
        <v>4</v>
      </c>
    </row>
    <row r="14" spans="2:18" ht="21.75" customHeight="1">
      <c r="C14" s="1" t="s">
        <v>5</v>
      </c>
    </row>
    <row r="15" spans="2:18" ht="21.75" customHeight="1">
      <c r="B15" s="165" t="s">
        <v>8</v>
      </c>
      <c r="C15" s="3" t="s">
        <v>6</v>
      </c>
    </row>
    <row r="16" spans="2:18" ht="21.75" customHeight="1">
      <c r="C16" s="1"/>
    </row>
    <row r="17" spans="3:19">
      <c r="C17" s="1"/>
    </row>
    <row r="18" spans="3:19">
      <c r="C18" s="1" t="s">
        <v>1570</v>
      </c>
    </row>
    <row r="19" spans="3:19">
      <c r="C19" s="1"/>
    </row>
    <row r="20" spans="3:19">
      <c r="C20" s="1"/>
    </row>
    <row r="21" spans="3:19" ht="20.25" customHeight="1">
      <c r="C21" s="1" t="s">
        <v>9</v>
      </c>
      <c r="G21" s="266" t="s">
        <v>1037</v>
      </c>
      <c r="H21" s="266"/>
      <c r="I21" s="266"/>
      <c r="J21" s="266"/>
      <c r="K21" s="266"/>
      <c r="L21" s="266"/>
      <c r="M21" s="266"/>
      <c r="N21" s="266"/>
      <c r="O21" s="266"/>
      <c r="P21" s="266"/>
      <c r="Q21" s="266"/>
      <c r="R21" s="266"/>
      <c r="S21" s="266"/>
    </row>
    <row r="22" spans="3:19" ht="20.25" customHeight="1">
      <c r="C22" s="1"/>
      <c r="G22" s="164"/>
      <c r="H22" s="164"/>
      <c r="I22" s="164"/>
      <c r="J22" s="164"/>
      <c r="K22" s="164"/>
      <c r="L22" s="164"/>
      <c r="M22" s="164"/>
      <c r="N22" s="164"/>
      <c r="O22" s="164"/>
      <c r="P22" s="164"/>
      <c r="Q22" s="164"/>
      <c r="R22" s="164"/>
      <c r="S22" s="164"/>
    </row>
    <row r="23" spans="3:19" ht="20.25" customHeight="1">
      <c r="C23" s="1" t="s">
        <v>10</v>
      </c>
      <c r="H23" s="263" t="s">
        <v>14</v>
      </c>
      <c r="I23" s="264"/>
      <c r="J23" s="264"/>
      <c r="K23" s="264"/>
      <c r="L23" s="264"/>
      <c r="M23" s="264"/>
      <c r="N23" s="264"/>
      <c r="O23" s="264"/>
      <c r="P23" s="264"/>
    </row>
    <row r="24" spans="3:19" ht="20.25" customHeight="1">
      <c r="C24" s="1" t="s">
        <v>11</v>
      </c>
      <c r="I24" s="265" t="s">
        <v>15</v>
      </c>
      <c r="J24" s="265"/>
      <c r="K24" s="265"/>
      <c r="L24" s="265"/>
    </row>
    <row r="25" spans="3:19" ht="20.25" customHeight="1">
      <c r="C25" s="1" t="s">
        <v>12</v>
      </c>
      <c r="I25" s="266" t="s">
        <v>16</v>
      </c>
      <c r="J25" s="266"/>
      <c r="K25" s="266"/>
      <c r="L25" s="266"/>
    </row>
    <row r="26" spans="3:19" ht="20.25" customHeight="1">
      <c r="C26" s="1" t="s">
        <v>13</v>
      </c>
      <c r="N26" s="261" t="s">
        <v>17</v>
      </c>
      <c r="O26" s="261"/>
      <c r="P26" s="261"/>
      <c r="Q26" s="261"/>
      <c r="R26" s="261"/>
    </row>
  </sheetData>
  <mergeCells count="7">
    <mergeCell ref="N26:R26"/>
    <mergeCell ref="C5:R5"/>
    <mergeCell ref="B7:F7"/>
    <mergeCell ref="H23:P23"/>
    <mergeCell ref="I24:L24"/>
    <mergeCell ref="I25:L25"/>
    <mergeCell ref="G21:S21"/>
  </mergeCells>
  <hyperlinks>
    <hyperlink ref="H23" r:id="rId1"/>
  </hyperlinks>
  <pageMargins left="0.7" right="0.7" top="0.75" bottom="0.75" header="0.3" footer="0.3"/>
  <pageSetup paperSize="9" scale="76" orientation="landscape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P1329"/>
  <sheetViews>
    <sheetView tabSelected="1" topLeftCell="A1288" zoomScale="98" zoomScaleNormal="98" workbookViewId="0">
      <selection activeCell="H1311" sqref="H1311"/>
    </sheetView>
  </sheetViews>
  <sheetFormatPr defaultRowHeight="15"/>
  <cols>
    <col min="1" max="1" width="6.85546875" customWidth="1"/>
    <col min="2" max="2" width="28.85546875" customWidth="1"/>
    <col min="3" max="3" width="33" customWidth="1"/>
    <col min="4" max="4" width="26" customWidth="1"/>
    <col min="5" max="5" width="26.85546875" bestFit="1" customWidth="1"/>
    <col min="6" max="6" width="22.7109375" style="139" customWidth="1"/>
    <col min="7" max="7" width="15" customWidth="1"/>
    <col min="8" max="8" width="14.140625" bestFit="1" customWidth="1"/>
    <col min="9" max="9" width="12.7109375" bestFit="1" customWidth="1"/>
    <col min="10" max="10" width="12.85546875" customWidth="1"/>
    <col min="11" max="11" width="9.7109375" customWidth="1"/>
    <col min="12" max="12" width="13.42578125" customWidth="1"/>
    <col min="13" max="13" width="10.7109375" customWidth="1"/>
    <col min="14" max="14" width="13.28515625" customWidth="1"/>
    <col min="15" max="15" width="14" style="144" customWidth="1"/>
    <col min="16" max="16" width="12" customWidth="1"/>
  </cols>
  <sheetData>
    <row r="1" spans="1:16" ht="23.25" customHeight="1">
      <c r="A1" s="24" t="s">
        <v>134</v>
      </c>
      <c r="B1" s="22"/>
      <c r="C1" s="22"/>
      <c r="D1" s="22"/>
    </row>
    <row r="2" spans="1:16" ht="23.25" customHeight="1">
      <c r="A2" s="12"/>
      <c r="B2" s="13"/>
      <c r="C2" s="13"/>
      <c r="D2" s="13"/>
    </row>
    <row r="3" spans="1:16" ht="20.25" customHeight="1">
      <c r="A3" s="281" t="s">
        <v>67</v>
      </c>
      <c r="B3" s="281"/>
      <c r="C3" s="281"/>
      <c r="D3" s="281"/>
      <c r="E3" s="281"/>
      <c r="F3" s="281"/>
      <c r="G3" s="281"/>
      <c r="H3" s="281"/>
      <c r="I3" s="281"/>
      <c r="J3" s="281"/>
      <c r="K3" s="281"/>
    </row>
    <row r="4" spans="1:16">
      <c r="A4" s="273" t="s">
        <v>18</v>
      </c>
      <c r="B4" s="273" t="s">
        <v>19</v>
      </c>
      <c r="C4" s="273" t="s">
        <v>20</v>
      </c>
      <c r="D4" s="273" t="s">
        <v>35</v>
      </c>
      <c r="E4" s="273" t="s">
        <v>38</v>
      </c>
      <c r="F4" s="273"/>
      <c r="G4" s="273" t="s">
        <v>37</v>
      </c>
      <c r="H4" s="273"/>
      <c r="I4" s="273"/>
      <c r="J4" s="273"/>
      <c r="K4" s="273" t="s">
        <v>39</v>
      </c>
      <c r="L4" s="273"/>
      <c r="M4" s="273"/>
      <c r="N4" s="273"/>
      <c r="O4" s="286" t="s">
        <v>23</v>
      </c>
      <c r="P4" s="273" t="s">
        <v>43</v>
      </c>
    </row>
    <row r="5" spans="1:16" ht="119.25" customHeight="1">
      <c r="A5" s="273"/>
      <c r="B5" s="273"/>
      <c r="C5" s="273"/>
      <c r="D5" s="273"/>
      <c r="E5" s="7" t="s">
        <v>36</v>
      </c>
      <c r="F5" s="235" t="s">
        <v>24</v>
      </c>
      <c r="G5" s="7" t="s">
        <v>40</v>
      </c>
      <c r="H5" s="7" t="s">
        <v>41</v>
      </c>
      <c r="I5" s="7" t="s">
        <v>26</v>
      </c>
      <c r="J5" s="7" t="s">
        <v>27</v>
      </c>
      <c r="K5" s="7" t="s">
        <v>25</v>
      </c>
      <c r="L5" s="7" t="s">
        <v>41</v>
      </c>
      <c r="M5" s="7" t="s">
        <v>28</v>
      </c>
      <c r="N5" s="7" t="s">
        <v>42</v>
      </c>
      <c r="O5" s="286"/>
      <c r="P5" s="273"/>
    </row>
    <row r="6" spans="1:16" ht="30">
      <c r="A6" s="16">
        <v>1</v>
      </c>
      <c r="B6" s="16">
        <v>2</v>
      </c>
      <c r="C6" s="16">
        <v>3</v>
      </c>
      <c r="D6" s="16">
        <v>4</v>
      </c>
      <c r="E6" s="16">
        <v>5</v>
      </c>
      <c r="F6" s="236" t="s">
        <v>29</v>
      </c>
      <c r="G6" s="16">
        <v>7</v>
      </c>
      <c r="H6" s="16">
        <v>8</v>
      </c>
      <c r="I6" s="15" t="s">
        <v>30</v>
      </c>
      <c r="J6" s="16">
        <v>10</v>
      </c>
      <c r="K6" s="16">
        <v>11</v>
      </c>
      <c r="L6" s="16">
        <v>12</v>
      </c>
      <c r="M6" s="15" t="s">
        <v>31</v>
      </c>
      <c r="N6" s="16">
        <v>14</v>
      </c>
      <c r="O6" s="145" t="s">
        <v>32</v>
      </c>
      <c r="P6" s="16">
        <v>16</v>
      </c>
    </row>
    <row r="7" spans="1:16">
      <c r="A7" s="16">
        <v>1</v>
      </c>
      <c r="B7" s="81" t="s">
        <v>1101</v>
      </c>
      <c r="C7" s="192"/>
      <c r="D7" s="226"/>
      <c r="E7" s="88">
        <v>20000</v>
      </c>
      <c r="F7" s="193" t="s">
        <v>1102</v>
      </c>
      <c r="G7" s="16"/>
      <c r="H7" s="16"/>
      <c r="I7" s="15"/>
      <c r="J7" s="16"/>
      <c r="K7" s="16"/>
      <c r="L7" s="16"/>
      <c r="M7" s="15"/>
      <c r="N7" s="16"/>
      <c r="O7" s="169"/>
      <c r="P7" s="16"/>
    </row>
    <row r="8" spans="1:16" ht="12.75" customHeight="1">
      <c r="A8" s="16">
        <v>2</v>
      </c>
      <c r="B8" s="81" t="s">
        <v>1103</v>
      </c>
      <c r="C8" s="192"/>
      <c r="D8" s="226"/>
      <c r="E8" s="88">
        <v>20000</v>
      </c>
      <c r="F8" s="193" t="s">
        <v>1102</v>
      </c>
      <c r="G8" s="16"/>
      <c r="H8" s="16"/>
      <c r="I8" s="15"/>
      <c r="J8" s="16"/>
      <c r="K8" s="16"/>
      <c r="L8" s="16"/>
      <c r="M8" s="15"/>
      <c r="N8" s="16"/>
      <c r="O8" s="169"/>
      <c r="P8" s="16"/>
    </row>
    <row r="9" spans="1:16" ht="18" customHeight="1">
      <c r="A9" s="16">
        <v>3</v>
      </c>
      <c r="B9" s="81" t="s">
        <v>1104</v>
      </c>
      <c r="C9" s="192"/>
      <c r="D9" s="226"/>
      <c r="E9" s="88">
        <v>30000</v>
      </c>
      <c r="F9" s="193" t="s">
        <v>1102</v>
      </c>
      <c r="G9" s="16"/>
      <c r="H9" s="16"/>
      <c r="I9" s="15"/>
      <c r="J9" s="16"/>
      <c r="K9" s="16"/>
      <c r="L9" s="16"/>
      <c r="M9" s="15"/>
      <c r="N9" s="16"/>
      <c r="O9" s="169"/>
      <c r="P9" s="16"/>
    </row>
    <row r="10" spans="1:16" ht="16.5" customHeight="1">
      <c r="A10" s="16">
        <v>4</v>
      </c>
      <c r="B10" s="81" t="s">
        <v>1105</v>
      </c>
      <c r="C10" s="192"/>
      <c r="D10" s="226"/>
      <c r="E10" s="88">
        <v>50000</v>
      </c>
      <c r="F10" s="193" t="s">
        <v>1102</v>
      </c>
      <c r="G10" s="16"/>
      <c r="H10" s="16"/>
      <c r="I10" s="15"/>
      <c r="J10" s="16"/>
      <c r="K10" s="16"/>
      <c r="L10" s="16"/>
      <c r="M10" s="15"/>
      <c r="N10" s="16"/>
      <c r="O10" s="169"/>
      <c r="P10" s="16"/>
    </row>
    <row r="11" spans="1:16" ht="17.25" customHeight="1">
      <c r="A11" s="16">
        <v>5</v>
      </c>
      <c r="B11" s="81" t="s">
        <v>1106</v>
      </c>
      <c r="C11" s="192"/>
      <c r="D11" s="226"/>
      <c r="E11" s="88">
        <v>50000</v>
      </c>
      <c r="F11" s="193" t="s">
        <v>1102</v>
      </c>
      <c r="G11" s="16"/>
      <c r="H11" s="16"/>
      <c r="I11" s="15"/>
      <c r="J11" s="16"/>
      <c r="K11" s="16"/>
      <c r="L11" s="16"/>
      <c r="M11" s="15"/>
      <c r="N11" s="16"/>
      <c r="O11" s="169"/>
      <c r="P11" s="16"/>
    </row>
    <row r="12" spans="1:16" ht="15" customHeight="1">
      <c r="A12" s="16">
        <v>6</v>
      </c>
      <c r="B12" s="81" t="s">
        <v>1107</v>
      </c>
      <c r="C12" s="192"/>
      <c r="D12" s="226"/>
      <c r="E12" s="88">
        <v>70000</v>
      </c>
      <c r="F12" s="193" t="s">
        <v>1102</v>
      </c>
      <c r="G12" s="16"/>
      <c r="H12" s="16"/>
      <c r="I12" s="15"/>
      <c r="J12" s="16"/>
      <c r="K12" s="16"/>
      <c r="L12" s="16"/>
      <c r="M12" s="15"/>
      <c r="N12" s="16"/>
      <c r="O12" s="169"/>
      <c r="P12" s="16"/>
    </row>
    <row r="13" spans="1:16" ht="12" customHeight="1">
      <c r="A13" s="16">
        <v>7</v>
      </c>
      <c r="B13" s="81" t="s">
        <v>1108</v>
      </c>
      <c r="C13" s="192"/>
      <c r="D13" s="226"/>
      <c r="E13" s="88">
        <v>150000</v>
      </c>
      <c r="F13" s="193" t="s">
        <v>1102</v>
      </c>
      <c r="G13" s="16"/>
      <c r="H13" s="16"/>
      <c r="I13" s="15"/>
      <c r="J13" s="16"/>
      <c r="K13" s="16"/>
      <c r="L13" s="16"/>
      <c r="M13" s="15"/>
      <c r="N13" s="16"/>
      <c r="O13" s="169"/>
      <c r="P13" s="16"/>
    </row>
    <row r="14" spans="1:16" ht="18.75" customHeight="1">
      <c r="A14" s="16">
        <v>8</v>
      </c>
      <c r="B14" s="81" t="s">
        <v>1109</v>
      </c>
      <c r="C14" s="192"/>
      <c r="D14" s="226"/>
      <c r="E14" s="88">
        <v>15000</v>
      </c>
      <c r="F14" s="193" t="s">
        <v>1110</v>
      </c>
      <c r="G14" s="16"/>
      <c r="H14" s="16"/>
      <c r="I14" s="15"/>
      <c r="J14" s="16"/>
      <c r="K14" s="16"/>
      <c r="L14" s="16"/>
      <c r="M14" s="15"/>
      <c r="N14" s="16"/>
      <c r="O14" s="169"/>
      <c r="P14" s="16"/>
    </row>
    <row r="15" spans="1:16" ht="15.75" customHeight="1">
      <c r="A15" s="16">
        <v>9</v>
      </c>
      <c r="B15" s="81" t="s">
        <v>1111</v>
      </c>
      <c r="C15" s="192"/>
      <c r="D15" s="226"/>
      <c r="E15" s="88">
        <v>15000</v>
      </c>
      <c r="F15" s="193" t="s">
        <v>1110</v>
      </c>
      <c r="G15" s="16"/>
      <c r="H15" s="16"/>
      <c r="I15" s="15"/>
      <c r="J15" s="16"/>
      <c r="K15" s="16"/>
      <c r="L15" s="16"/>
      <c r="M15" s="15"/>
      <c r="N15" s="16"/>
      <c r="O15" s="169"/>
      <c r="P15" s="16"/>
    </row>
    <row r="16" spans="1:16" ht="16.5" customHeight="1">
      <c r="A16" s="16">
        <v>10</v>
      </c>
      <c r="B16" s="81" t="s">
        <v>1112</v>
      </c>
      <c r="C16" s="192"/>
      <c r="D16" s="226"/>
      <c r="E16" s="88">
        <v>20000</v>
      </c>
      <c r="F16" s="193" t="s">
        <v>1110</v>
      </c>
      <c r="G16" s="16"/>
      <c r="H16" s="16"/>
      <c r="I16" s="15"/>
      <c r="J16" s="16"/>
      <c r="K16" s="16"/>
      <c r="L16" s="16"/>
      <c r="M16" s="15"/>
      <c r="N16" s="16"/>
      <c r="O16" s="169"/>
      <c r="P16" s="16"/>
    </row>
    <row r="17" spans="1:16">
      <c r="A17" s="16">
        <v>11</v>
      </c>
      <c r="B17" s="81" t="s">
        <v>1113</v>
      </c>
      <c r="C17" s="192"/>
      <c r="D17" s="226"/>
      <c r="E17" s="88">
        <v>20000</v>
      </c>
      <c r="F17" s="193" t="s">
        <v>1110</v>
      </c>
      <c r="G17" s="16"/>
      <c r="H17" s="16"/>
      <c r="I17" s="15"/>
      <c r="J17" s="16"/>
      <c r="K17" s="16"/>
      <c r="L17" s="16"/>
      <c r="M17" s="15"/>
      <c r="N17" s="16"/>
      <c r="O17" s="169"/>
      <c r="P17" s="16"/>
    </row>
    <row r="18" spans="1:16" ht="17.25" customHeight="1">
      <c r="A18" s="16">
        <v>12</v>
      </c>
      <c r="B18" s="81" t="s">
        <v>1114</v>
      </c>
      <c r="C18" s="192"/>
      <c r="D18" s="226"/>
      <c r="E18" s="88">
        <v>20000</v>
      </c>
      <c r="F18" s="193" t="s">
        <v>1110</v>
      </c>
      <c r="G18" s="16"/>
      <c r="H18" s="16"/>
      <c r="I18" s="15"/>
      <c r="J18" s="16"/>
      <c r="K18" s="16"/>
      <c r="L18" s="16"/>
      <c r="M18" s="15"/>
      <c r="N18" s="16"/>
      <c r="O18" s="169"/>
      <c r="P18" s="16"/>
    </row>
    <row r="19" spans="1:16" ht="12.75" customHeight="1">
      <c r="A19" s="16">
        <v>13</v>
      </c>
      <c r="B19" s="81" t="s">
        <v>1115</v>
      </c>
      <c r="C19" s="192"/>
      <c r="D19" s="226"/>
      <c r="E19" s="88">
        <v>20000</v>
      </c>
      <c r="F19" s="193" t="s">
        <v>1110</v>
      </c>
      <c r="G19" s="16"/>
      <c r="H19" s="16"/>
      <c r="I19" s="15"/>
      <c r="J19" s="16"/>
      <c r="K19" s="16"/>
      <c r="L19" s="16"/>
      <c r="M19" s="15"/>
      <c r="N19" s="16"/>
      <c r="O19" s="169"/>
      <c r="P19" s="16"/>
    </row>
    <row r="20" spans="1:16" ht="16.5" customHeight="1">
      <c r="A20" s="16">
        <v>14</v>
      </c>
      <c r="B20" s="81" t="s">
        <v>1116</v>
      </c>
      <c r="C20" s="192"/>
      <c r="D20" s="226"/>
      <c r="E20" s="88">
        <v>20000</v>
      </c>
      <c r="F20" s="193" t="s">
        <v>1110</v>
      </c>
      <c r="G20" s="16"/>
      <c r="H20" s="16"/>
      <c r="I20" s="15"/>
      <c r="J20" s="16"/>
      <c r="K20" s="16"/>
      <c r="L20" s="16"/>
      <c r="M20" s="15"/>
      <c r="N20" s="16"/>
      <c r="O20" s="169"/>
      <c r="P20" s="16"/>
    </row>
    <row r="21" spans="1:16" ht="15.75" customHeight="1">
      <c r="A21" s="16">
        <v>15</v>
      </c>
      <c r="B21" s="81" t="s">
        <v>1117</v>
      </c>
      <c r="C21" s="192"/>
      <c r="D21" s="226"/>
      <c r="E21" s="88">
        <v>20000</v>
      </c>
      <c r="F21" s="193" t="s">
        <v>1110</v>
      </c>
      <c r="G21" s="16"/>
      <c r="H21" s="16"/>
      <c r="I21" s="15"/>
      <c r="J21" s="16"/>
      <c r="K21" s="16"/>
      <c r="L21" s="16"/>
      <c r="M21" s="15"/>
      <c r="N21" s="16"/>
      <c r="O21" s="169"/>
      <c r="P21" s="16"/>
    </row>
    <row r="22" spans="1:16" ht="12.75" customHeight="1">
      <c r="A22" s="16">
        <v>16</v>
      </c>
      <c r="B22" s="81" t="s">
        <v>1118</v>
      </c>
      <c r="C22" s="192"/>
      <c r="D22" s="226"/>
      <c r="E22" s="88">
        <v>25000</v>
      </c>
      <c r="F22" s="193" t="s">
        <v>1110</v>
      </c>
      <c r="G22" s="16"/>
      <c r="H22" s="16"/>
      <c r="I22" s="15"/>
      <c r="J22" s="16"/>
      <c r="K22" s="16"/>
      <c r="L22" s="16"/>
      <c r="M22" s="15"/>
      <c r="N22" s="16"/>
      <c r="O22" s="169"/>
      <c r="P22" s="16"/>
    </row>
    <row r="23" spans="1:16" ht="18.75" customHeight="1">
      <c r="A23" s="16">
        <v>17</v>
      </c>
      <c r="B23" s="81" t="s">
        <v>1119</v>
      </c>
      <c r="C23" s="192"/>
      <c r="D23" s="226"/>
      <c r="E23" s="88">
        <v>25000</v>
      </c>
      <c r="F23" s="193" t="s">
        <v>1110</v>
      </c>
      <c r="G23" s="16"/>
      <c r="H23" s="16"/>
      <c r="I23" s="15"/>
      <c r="J23" s="16"/>
      <c r="K23" s="16"/>
      <c r="L23" s="16"/>
      <c r="M23" s="15"/>
      <c r="N23" s="16"/>
      <c r="O23" s="169"/>
      <c r="P23" s="16"/>
    </row>
    <row r="24" spans="1:16" ht="22.5">
      <c r="A24" s="16">
        <v>18</v>
      </c>
      <c r="B24" s="81" t="s">
        <v>1120</v>
      </c>
      <c r="C24" s="192"/>
      <c r="D24" s="226"/>
      <c r="E24" s="88">
        <v>25000</v>
      </c>
      <c r="F24" s="193" t="s">
        <v>1110</v>
      </c>
      <c r="G24" s="16"/>
      <c r="H24" s="16"/>
      <c r="I24" s="15"/>
      <c r="J24" s="16"/>
      <c r="K24" s="16"/>
      <c r="L24" s="16"/>
      <c r="M24" s="15"/>
      <c r="N24" s="16"/>
      <c r="O24" s="169"/>
      <c r="P24" s="16"/>
    </row>
    <row r="25" spans="1:16" ht="16.5" customHeight="1">
      <c r="A25" s="16">
        <v>19</v>
      </c>
      <c r="B25" s="81" t="s">
        <v>1121</v>
      </c>
      <c r="C25" s="192"/>
      <c r="D25" s="226"/>
      <c r="E25" s="88">
        <v>30000</v>
      </c>
      <c r="F25" s="193" t="s">
        <v>1110</v>
      </c>
      <c r="G25" s="16"/>
      <c r="H25" s="16"/>
      <c r="I25" s="15"/>
      <c r="J25" s="16"/>
      <c r="K25" s="16"/>
      <c r="L25" s="16"/>
      <c r="M25" s="15"/>
      <c r="N25" s="16"/>
      <c r="O25" s="169"/>
      <c r="P25" s="16"/>
    </row>
    <row r="26" spans="1:16" ht="16.5" customHeight="1">
      <c r="A26" s="16">
        <v>20</v>
      </c>
      <c r="B26" s="81" t="s">
        <v>1122</v>
      </c>
      <c r="C26" s="192"/>
      <c r="D26" s="226"/>
      <c r="E26" s="88">
        <v>30000</v>
      </c>
      <c r="F26" s="193" t="s">
        <v>1110</v>
      </c>
      <c r="G26" s="16"/>
      <c r="H26" s="16"/>
      <c r="I26" s="15"/>
      <c r="J26" s="16"/>
      <c r="K26" s="16"/>
      <c r="L26" s="16"/>
      <c r="M26" s="15"/>
      <c r="N26" s="16"/>
      <c r="O26" s="169"/>
      <c r="P26" s="16"/>
    </row>
    <row r="27" spans="1:16" ht="15" customHeight="1">
      <c r="A27" s="16">
        <v>21</v>
      </c>
      <c r="B27" s="81" t="s">
        <v>1123</v>
      </c>
      <c r="C27" s="192"/>
      <c r="D27" s="226"/>
      <c r="E27" s="88">
        <v>30000</v>
      </c>
      <c r="F27" s="193" t="s">
        <v>1110</v>
      </c>
      <c r="G27" s="16"/>
      <c r="H27" s="16"/>
      <c r="I27" s="15"/>
      <c r="J27" s="16"/>
      <c r="K27" s="16"/>
      <c r="L27" s="16"/>
      <c r="M27" s="15"/>
      <c r="N27" s="16"/>
      <c r="O27" s="169"/>
      <c r="P27" s="16"/>
    </row>
    <row r="28" spans="1:16" ht="22.5">
      <c r="A28" s="16">
        <v>22</v>
      </c>
      <c r="B28" s="81" t="s">
        <v>1124</v>
      </c>
      <c r="C28" s="192"/>
      <c r="D28" s="226"/>
      <c r="E28" s="88">
        <v>30000</v>
      </c>
      <c r="F28" s="193" t="s">
        <v>1110</v>
      </c>
      <c r="G28" s="16"/>
      <c r="H28" s="16"/>
      <c r="I28" s="15"/>
      <c r="J28" s="16"/>
      <c r="K28" s="16"/>
      <c r="L28" s="16"/>
      <c r="M28" s="15"/>
      <c r="N28" s="16"/>
      <c r="O28" s="169"/>
      <c r="P28" s="16"/>
    </row>
    <row r="29" spans="1:16" ht="22.5">
      <c r="A29" s="16">
        <v>23</v>
      </c>
      <c r="B29" s="81" t="s">
        <v>1125</v>
      </c>
      <c r="C29" s="192"/>
      <c r="D29" s="226"/>
      <c r="E29" s="88">
        <v>32000</v>
      </c>
      <c r="F29" s="193" t="s">
        <v>1110</v>
      </c>
      <c r="G29" s="16"/>
      <c r="H29" s="16"/>
      <c r="I29" s="15"/>
      <c r="J29" s="16"/>
      <c r="K29" s="16"/>
      <c r="L29" s="16"/>
      <c r="M29" s="15"/>
      <c r="N29" s="16"/>
      <c r="O29" s="169"/>
      <c r="P29" s="16"/>
    </row>
    <row r="30" spans="1:16">
      <c r="A30" s="16">
        <v>24</v>
      </c>
      <c r="B30" s="81" t="s">
        <v>1126</v>
      </c>
      <c r="C30" s="192"/>
      <c r="D30" s="226"/>
      <c r="E30" s="88">
        <v>35000</v>
      </c>
      <c r="F30" s="193" t="s">
        <v>1110</v>
      </c>
      <c r="G30" s="16"/>
      <c r="H30" s="16"/>
      <c r="I30" s="15"/>
      <c r="J30" s="16"/>
      <c r="K30" s="16"/>
      <c r="L30" s="16"/>
      <c r="M30" s="15"/>
      <c r="N30" s="16"/>
      <c r="O30" s="169"/>
      <c r="P30" s="16"/>
    </row>
    <row r="31" spans="1:16">
      <c r="A31" s="16">
        <v>25</v>
      </c>
      <c r="B31" s="81" t="s">
        <v>1127</v>
      </c>
      <c r="C31" s="192"/>
      <c r="D31" s="226"/>
      <c r="E31" s="88">
        <v>40000</v>
      </c>
      <c r="F31" s="193" t="s">
        <v>1110</v>
      </c>
      <c r="G31" s="16"/>
      <c r="H31" s="16"/>
      <c r="I31" s="15"/>
      <c r="J31" s="16"/>
      <c r="K31" s="16"/>
      <c r="L31" s="16"/>
      <c r="M31" s="15"/>
      <c r="N31" s="16"/>
      <c r="O31" s="169"/>
      <c r="P31" s="16"/>
    </row>
    <row r="32" spans="1:16" ht="15.75" customHeight="1">
      <c r="A32" s="16">
        <v>26</v>
      </c>
      <c r="B32" s="81" t="s">
        <v>1128</v>
      </c>
      <c r="C32" s="192"/>
      <c r="D32" s="226"/>
      <c r="E32" s="88">
        <v>57000</v>
      </c>
      <c r="F32" s="193" t="s">
        <v>1110</v>
      </c>
      <c r="G32" s="16"/>
      <c r="H32" s="16"/>
      <c r="I32" s="15"/>
      <c r="J32" s="16"/>
      <c r="K32" s="16"/>
      <c r="L32" s="16"/>
      <c r="M32" s="15"/>
      <c r="N32" s="16"/>
      <c r="O32" s="169"/>
      <c r="P32" s="16"/>
    </row>
    <row r="33" spans="1:16" ht="19.5" customHeight="1">
      <c r="A33" s="16">
        <v>27</v>
      </c>
      <c r="B33" s="81" t="s">
        <v>1129</v>
      </c>
      <c r="C33" s="192"/>
      <c r="D33" s="226"/>
      <c r="E33" s="88">
        <v>60000</v>
      </c>
      <c r="F33" s="193" t="s">
        <v>1110</v>
      </c>
      <c r="G33" s="16"/>
      <c r="H33" s="16"/>
      <c r="I33" s="15"/>
      <c r="J33" s="16"/>
      <c r="K33" s="16"/>
      <c r="L33" s="16"/>
      <c r="M33" s="15"/>
      <c r="N33" s="16"/>
      <c r="O33" s="169"/>
      <c r="P33" s="16"/>
    </row>
    <row r="34" spans="1:16" ht="22.5">
      <c r="A34" s="16">
        <v>28</v>
      </c>
      <c r="B34" s="81" t="s">
        <v>1130</v>
      </c>
      <c r="C34" s="192"/>
      <c r="D34" s="226"/>
      <c r="E34" s="88">
        <v>70000</v>
      </c>
      <c r="F34" s="193" t="s">
        <v>1110</v>
      </c>
      <c r="G34" s="16"/>
      <c r="H34" s="16"/>
      <c r="I34" s="15"/>
      <c r="J34" s="16"/>
      <c r="K34" s="16"/>
      <c r="L34" s="16"/>
      <c r="M34" s="15"/>
      <c r="N34" s="16"/>
      <c r="O34" s="169"/>
      <c r="P34" s="16"/>
    </row>
    <row r="35" spans="1:16">
      <c r="A35" s="16">
        <v>29</v>
      </c>
      <c r="B35" s="81" t="s">
        <v>1131</v>
      </c>
      <c r="C35" s="192"/>
      <c r="D35" s="226"/>
      <c r="E35" s="88">
        <v>90000</v>
      </c>
      <c r="F35" s="193" t="s">
        <v>1110</v>
      </c>
      <c r="G35" s="16"/>
      <c r="H35" s="16"/>
      <c r="I35" s="15"/>
      <c r="J35" s="16"/>
      <c r="K35" s="16"/>
      <c r="L35" s="16"/>
      <c r="M35" s="15"/>
      <c r="N35" s="16"/>
      <c r="O35" s="169"/>
      <c r="P35" s="16"/>
    </row>
    <row r="36" spans="1:16" ht="20.25" customHeight="1">
      <c r="A36" s="16">
        <v>30</v>
      </c>
      <c r="B36" s="81" t="s">
        <v>1132</v>
      </c>
      <c r="C36" s="192"/>
      <c r="D36" s="226"/>
      <c r="E36" s="88">
        <v>100000</v>
      </c>
      <c r="F36" s="193" t="s">
        <v>1110</v>
      </c>
      <c r="G36" s="16"/>
      <c r="H36" s="16"/>
      <c r="I36" s="15"/>
      <c r="J36" s="16"/>
      <c r="K36" s="16"/>
      <c r="L36" s="16"/>
      <c r="M36" s="15"/>
      <c r="N36" s="16"/>
      <c r="O36" s="169"/>
      <c r="P36" s="16"/>
    </row>
    <row r="37" spans="1:16" ht="18" customHeight="1">
      <c r="A37" s="16">
        <v>31</v>
      </c>
      <c r="B37" s="81" t="s">
        <v>1133</v>
      </c>
      <c r="C37" s="192"/>
      <c r="D37" s="226"/>
      <c r="E37" s="88">
        <v>5000</v>
      </c>
      <c r="F37" s="193" t="s">
        <v>1012</v>
      </c>
      <c r="G37" s="16"/>
      <c r="H37" s="16"/>
      <c r="I37" s="15"/>
      <c r="J37" s="16"/>
      <c r="K37" s="16"/>
      <c r="L37" s="16"/>
      <c r="M37" s="15"/>
      <c r="N37" s="16"/>
      <c r="O37" s="169"/>
      <c r="P37" s="16"/>
    </row>
    <row r="38" spans="1:16">
      <c r="A38" s="16">
        <v>32</v>
      </c>
      <c r="B38" s="81" t="s">
        <v>1134</v>
      </c>
      <c r="C38" s="192" t="s">
        <v>1135</v>
      </c>
      <c r="D38" s="226"/>
      <c r="E38" s="88">
        <v>10000</v>
      </c>
      <c r="F38" s="193" t="s">
        <v>1012</v>
      </c>
      <c r="G38" s="16"/>
      <c r="H38" s="16"/>
      <c r="I38" s="15"/>
      <c r="J38" s="16"/>
      <c r="K38" s="16"/>
      <c r="L38" s="16"/>
      <c r="M38" s="15"/>
      <c r="N38" s="16"/>
      <c r="O38" s="169"/>
      <c r="P38" s="16"/>
    </row>
    <row r="39" spans="1:16" ht="22.5">
      <c r="A39" s="16">
        <v>33</v>
      </c>
      <c r="B39" s="81" t="s">
        <v>1136</v>
      </c>
      <c r="C39" s="192"/>
      <c r="D39" s="226"/>
      <c r="E39" s="88">
        <v>10000</v>
      </c>
      <c r="F39" s="193" t="s">
        <v>1012</v>
      </c>
      <c r="G39" s="16"/>
      <c r="H39" s="16"/>
      <c r="I39" s="15"/>
      <c r="J39" s="16"/>
      <c r="K39" s="16"/>
      <c r="L39" s="16"/>
      <c r="M39" s="15"/>
      <c r="N39" s="16"/>
      <c r="O39" s="169"/>
      <c r="P39" s="16"/>
    </row>
    <row r="40" spans="1:16" ht="22.5">
      <c r="A40" s="16">
        <v>34</v>
      </c>
      <c r="B40" s="81" t="s">
        <v>1137</v>
      </c>
      <c r="C40" s="192"/>
      <c r="D40" s="226"/>
      <c r="E40" s="88">
        <v>16950</v>
      </c>
      <c r="F40" s="193" t="s">
        <v>1012</v>
      </c>
      <c r="G40" s="16"/>
      <c r="H40" s="16"/>
      <c r="I40" s="15"/>
      <c r="J40" s="16"/>
      <c r="K40" s="16"/>
      <c r="L40" s="16"/>
      <c r="M40" s="15"/>
      <c r="N40" s="16"/>
      <c r="O40" s="169"/>
      <c r="P40" s="16"/>
    </row>
    <row r="41" spans="1:16" ht="22.5">
      <c r="A41" s="16">
        <v>35</v>
      </c>
      <c r="B41" s="81" t="s">
        <v>1138</v>
      </c>
      <c r="C41" s="192"/>
      <c r="D41" s="226"/>
      <c r="E41" s="88">
        <v>20000</v>
      </c>
      <c r="F41" s="193" t="s">
        <v>1012</v>
      </c>
      <c r="G41" s="16"/>
      <c r="H41" s="16"/>
      <c r="I41" s="15"/>
      <c r="J41" s="16"/>
      <c r="K41" s="16"/>
      <c r="L41" s="16"/>
      <c r="M41" s="15"/>
      <c r="N41" s="16"/>
      <c r="O41" s="169"/>
      <c r="P41" s="16"/>
    </row>
    <row r="42" spans="1:16">
      <c r="A42" s="16">
        <v>36</v>
      </c>
      <c r="B42" s="81" t="s">
        <v>1139</v>
      </c>
      <c r="C42" s="192" t="s">
        <v>1140</v>
      </c>
      <c r="D42" s="226"/>
      <c r="E42" s="88">
        <v>20000</v>
      </c>
      <c r="F42" s="193" t="s">
        <v>1012</v>
      </c>
      <c r="G42" s="16"/>
      <c r="H42" s="16"/>
      <c r="I42" s="15"/>
      <c r="J42" s="16"/>
      <c r="K42" s="16"/>
      <c r="L42" s="16"/>
      <c r="M42" s="15"/>
      <c r="N42" s="16"/>
      <c r="O42" s="169"/>
      <c r="P42" s="16"/>
    </row>
    <row r="43" spans="1:16">
      <c r="A43" s="16">
        <v>37</v>
      </c>
      <c r="B43" s="81" t="s">
        <v>1141</v>
      </c>
      <c r="C43" s="192"/>
      <c r="D43" s="226"/>
      <c r="E43" s="88">
        <v>25000</v>
      </c>
      <c r="F43" s="193" t="s">
        <v>1012</v>
      </c>
      <c r="G43" s="16"/>
      <c r="H43" s="16"/>
      <c r="I43" s="15"/>
      <c r="J43" s="16"/>
      <c r="K43" s="16"/>
      <c r="L43" s="16"/>
      <c r="M43" s="15"/>
      <c r="N43" s="16"/>
      <c r="O43" s="169"/>
      <c r="P43" s="16"/>
    </row>
    <row r="44" spans="1:16" ht="22.5">
      <c r="A44" s="16">
        <v>38</v>
      </c>
      <c r="B44" s="81" t="s">
        <v>1142</v>
      </c>
      <c r="C44" s="192"/>
      <c r="D44" s="226"/>
      <c r="E44" s="88">
        <v>25000</v>
      </c>
      <c r="F44" s="193" t="s">
        <v>1012</v>
      </c>
      <c r="G44" s="16"/>
      <c r="H44" s="16"/>
      <c r="I44" s="15"/>
      <c r="J44" s="16"/>
      <c r="K44" s="16"/>
      <c r="L44" s="16"/>
      <c r="M44" s="15"/>
      <c r="N44" s="16"/>
      <c r="O44" s="169"/>
      <c r="P44" s="16"/>
    </row>
    <row r="45" spans="1:16" ht="22.5">
      <c r="A45" s="16">
        <v>39</v>
      </c>
      <c r="B45" s="81" t="s">
        <v>1143</v>
      </c>
      <c r="C45" s="192"/>
      <c r="D45" s="226"/>
      <c r="E45" s="88">
        <v>28000</v>
      </c>
      <c r="F45" s="193" t="s">
        <v>1012</v>
      </c>
      <c r="G45" s="16"/>
      <c r="H45" s="16"/>
      <c r="I45" s="15"/>
      <c r="J45" s="16"/>
      <c r="K45" s="16"/>
      <c r="L45" s="16"/>
      <c r="M45" s="15"/>
      <c r="N45" s="16"/>
      <c r="O45" s="169"/>
      <c r="P45" s="16"/>
    </row>
    <row r="46" spans="1:16">
      <c r="A46" s="16">
        <v>40</v>
      </c>
      <c r="B46" s="81" t="s">
        <v>1144</v>
      </c>
      <c r="C46" s="192" t="s">
        <v>1145</v>
      </c>
      <c r="D46" s="226"/>
      <c r="E46" s="88">
        <v>30000</v>
      </c>
      <c r="F46" s="193" t="s">
        <v>1012</v>
      </c>
      <c r="G46" s="16"/>
      <c r="H46" s="16"/>
      <c r="I46" s="15"/>
      <c r="J46" s="16"/>
      <c r="K46" s="16"/>
      <c r="L46" s="16"/>
      <c r="M46" s="15"/>
      <c r="N46" s="16"/>
      <c r="O46" s="169"/>
      <c r="P46" s="16"/>
    </row>
    <row r="47" spans="1:16" ht="22.5">
      <c r="A47" s="16">
        <v>41</v>
      </c>
      <c r="B47" s="81" t="s">
        <v>1146</v>
      </c>
      <c r="C47" s="192"/>
      <c r="D47" s="226"/>
      <c r="E47" s="88">
        <v>30000</v>
      </c>
      <c r="F47" s="193" t="s">
        <v>1012</v>
      </c>
      <c r="G47" s="16"/>
      <c r="H47" s="16"/>
      <c r="I47" s="15"/>
      <c r="J47" s="16"/>
      <c r="K47" s="16"/>
      <c r="L47" s="16"/>
      <c r="M47" s="15"/>
      <c r="N47" s="16"/>
      <c r="O47" s="169"/>
      <c r="P47" s="16"/>
    </row>
    <row r="48" spans="1:16">
      <c r="A48" s="16">
        <v>42</v>
      </c>
      <c r="B48" s="81" t="s">
        <v>1147</v>
      </c>
      <c r="C48" s="192"/>
      <c r="D48" s="226"/>
      <c r="E48" s="88">
        <v>30000</v>
      </c>
      <c r="F48" s="193" t="s">
        <v>1012</v>
      </c>
      <c r="G48" s="16"/>
      <c r="H48" s="16"/>
      <c r="I48" s="15"/>
      <c r="J48" s="16"/>
      <c r="K48" s="16"/>
      <c r="L48" s="16"/>
      <c r="M48" s="15"/>
      <c r="N48" s="16"/>
      <c r="O48" s="169"/>
      <c r="P48" s="16"/>
    </row>
    <row r="49" spans="1:16" ht="22.5">
      <c r="A49" s="16">
        <v>43</v>
      </c>
      <c r="B49" s="81" t="s">
        <v>1148</v>
      </c>
      <c r="C49" s="192"/>
      <c r="D49" s="226"/>
      <c r="E49" s="88">
        <v>30000</v>
      </c>
      <c r="F49" s="193" t="s">
        <v>1012</v>
      </c>
      <c r="G49" s="16"/>
      <c r="H49" s="16"/>
      <c r="I49" s="15"/>
      <c r="J49" s="16"/>
      <c r="K49" s="16"/>
      <c r="L49" s="16"/>
      <c r="M49" s="15"/>
      <c r="N49" s="16"/>
      <c r="O49" s="169"/>
      <c r="P49" s="16"/>
    </row>
    <row r="50" spans="1:16">
      <c r="A50" s="16">
        <v>44</v>
      </c>
      <c r="B50" s="81" t="s">
        <v>1149</v>
      </c>
      <c r="C50" s="192" t="s">
        <v>1150</v>
      </c>
      <c r="D50" s="226"/>
      <c r="E50" s="88">
        <v>30000</v>
      </c>
      <c r="F50" s="193" t="s">
        <v>1012</v>
      </c>
      <c r="G50" s="16"/>
      <c r="H50" s="16"/>
      <c r="I50" s="15"/>
      <c r="J50" s="16"/>
      <c r="K50" s="16"/>
      <c r="L50" s="16"/>
      <c r="M50" s="15"/>
      <c r="N50" s="16"/>
      <c r="O50" s="169"/>
      <c r="P50" s="16"/>
    </row>
    <row r="51" spans="1:16">
      <c r="A51" s="16">
        <v>45</v>
      </c>
      <c r="B51" s="81" t="s">
        <v>1151</v>
      </c>
      <c r="C51" s="192"/>
      <c r="D51" s="226"/>
      <c r="E51" s="88">
        <v>30000</v>
      </c>
      <c r="F51" s="193" t="s">
        <v>1012</v>
      </c>
      <c r="G51" s="16"/>
      <c r="H51" s="16"/>
      <c r="I51" s="15"/>
      <c r="J51" s="16"/>
      <c r="K51" s="16"/>
      <c r="L51" s="16"/>
      <c r="M51" s="15"/>
      <c r="N51" s="16"/>
      <c r="O51" s="169"/>
      <c r="P51" s="16"/>
    </row>
    <row r="52" spans="1:16" ht="22.5">
      <c r="A52" s="16">
        <v>46</v>
      </c>
      <c r="B52" s="81" t="s">
        <v>1152</v>
      </c>
      <c r="C52" s="192"/>
      <c r="D52" s="226"/>
      <c r="E52" s="88">
        <v>30000</v>
      </c>
      <c r="F52" s="193" t="s">
        <v>1012</v>
      </c>
      <c r="G52" s="16"/>
      <c r="H52" s="16"/>
      <c r="I52" s="15"/>
      <c r="J52" s="16"/>
      <c r="K52" s="16"/>
      <c r="L52" s="16"/>
      <c r="M52" s="15"/>
      <c r="N52" s="16"/>
      <c r="O52" s="169"/>
      <c r="P52" s="16"/>
    </row>
    <row r="53" spans="1:16" ht="22.5">
      <c r="A53" s="16">
        <v>47</v>
      </c>
      <c r="B53" s="81" t="s">
        <v>1153</v>
      </c>
      <c r="C53" s="192"/>
      <c r="D53" s="226"/>
      <c r="E53" s="88">
        <v>30000</v>
      </c>
      <c r="F53" s="193" t="s">
        <v>1012</v>
      </c>
      <c r="G53" s="16"/>
      <c r="H53" s="16"/>
      <c r="I53" s="15"/>
      <c r="J53" s="16"/>
      <c r="K53" s="16"/>
      <c r="L53" s="16"/>
      <c r="M53" s="15"/>
      <c r="N53" s="16"/>
      <c r="O53" s="169"/>
      <c r="P53" s="16"/>
    </row>
    <row r="54" spans="1:16" ht="22.5">
      <c r="A54" s="16">
        <v>48</v>
      </c>
      <c r="B54" s="81" t="s">
        <v>1154</v>
      </c>
      <c r="C54" s="192"/>
      <c r="D54" s="226"/>
      <c r="E54" s="88">
        <v>30000</v>
      </c>
      <c r="F54" s="193" t="s">
        <v>1012</v>
      </c>
      <c r="G54" s="16"/>
      <c r="H54" s="16"/>
      <c r="I54" s="15"/>
      <c r="J54" s="16"/>
      <c r="K54" s="16"/>
      <c r="L54" s="16"/>
      <c r="M54" s="15"/>
      <c r="N54" s="16"/>
      <c r="O54" s="169"/>
      <c r="P54" s="16"/>
    </row>
    <row r="55" spans="1:16" ht="22.5">
      <c r="A55" s="16">
        <v>49</v>
      </c>
      <c r="B55" s="81" t="s">
        <v>1155</v>
      </c>
      <c r="C55" s="192"/>
      <c r="D55" s="226"/>
      <c r="E55" s="88">
        <v>30000</v>
      </c>
      <c r="F55" s="193" t="s">
        <v>1012</v>
      </c>
      <c r="G55" s="16"/>
      <c r="H55" s="16"/>
      <c r="I55" s="15"/>
      <c r="J55" s="16"/>
      <c r="K55" s="16"/>
      <c r="L55" s="16"/>
      <c r="M55" s="15"/>
      <c r="N55" s="16"/>
      <c r="O55" s="169"/>
      <c r="P55" s="16"/>
    </row>
    <row r="56" spans="1:16" ht="22.5">
      <c r="A56" s="16">
        <v>50</v>
      </c>
      <c r="B56" s="81" t="s">
        <v>1156</v>
      </c>
      <c r="C56" s="192"/>
      <c r="D56" s="226"/>
      <c r="E56" s="88">
        <v>30000</v>
      </c>
      <c r="F56" s="193" t="s">
        <v>1012</v>
      </c>
      <c r="G56" s="16"/>
      <c r="H56" s="16"/>
      <c r="I56" s="15"/>
      <c r="J56" s="16"/>
      <c r="K56" s="16"/>
      <c r="L56" s="16"/>
      <c r="M56" s="15"/>
      <c r="N56" s="16"/>
      <c r="O56" s="169"/>
      <c r="P56" s="16"/>
    </row>
    <row r="57" spans="1:16">
      <c r="A57" s="16">
        <v>51</v>
      </c>
      <c r="B57" s="81" t="s">
        <v>1157</v>
      </c>
      <c r="C57" s="192" t="s">
        <v>1158</v>
      </c>
      <c r="D57" s="226"/>
      <c r="E57" s="88">
        <v>30000</v>
      </c>
      <c r="F57" s="193" t="s">
        <v>1012</v>
      </c>
      <c r="G57" s="16"/>
      <c r="H57" s="16"/>
      <c r="I57" s="15"/>
      <c r="J57" s="16"/>
      <c r="K57" s="16"/>
      <c r="L57" s="16"/>
      <c r="M57" s="15"/>
      <c r="N57" s="16"/>
      <c r="O57" s="169"/>
      <c r="P57" s="16"/>
    </row>
    <row r="58" spans="1:16" ht="22.5">
      <c r="A58" s="16">
        <v>52</v>
      </c>
      <c r="B58" s="81" t="s">
        <v>1159</v>
      </c>
      <c r="C58" s="192"/>
      <c r="D58" s="226"/>
      <c r="E58" s="88">
        <v>30000</v>
      </c>
      <c r="F58" s="193" t="s">
        <v>1012</v>
      </c>
      <c r="G58" s="16"/>
      <c r="H58" s="16"/>
      <c r="I58" s="15"/>
      <c r="J58" s="16"/>
      <c r="K58" s="16"/>
      <c r="L58" s="16"/>
      <c r="M58" s="15"/>
      <c r="N58" s="16"/>
      <c r="O58" s="169"/>
      <c r="P58" s="16"/>
    </row>
    <row r="59" spans="1:16" ht="22.5">
      <c r="A59" s="16">
        <v>53</v>
      </c>
      <c r="B59" s="81" t="s">
        <v>1160</v>
      </c>
      <c r="C59" s="192"/>
      <c r="D59" s="226"/>
      <c r="E59" s="88">
        <v>30000</v>
      </c>
      <c r="F59" s="193" t="s">
        <v>1012</v>
      </c>
      <c r="G59" s="16"/>
      <c r="H59" s="16"/>
      <c r="I59" s="15"/>
      <c r="J59" s="16"/>
      <c r="K59" s="16"/>
      <c r="L59" s="16"/>
      <c r="M59" s="15"/>
      <c r="N59" s="16"/>
      <c r="O59" s="169"/>
      <c r="P59" s="16"/>
    </row>
    <row r="60" spans="1:16" ht="22.5">
      <c r="A60" s="16">
        <v>54</v>
      </c>
      <c r="B60" s="81" t="s">
        <v>1161</v>
      </c>
      <c r="C60" s="192"/>
      <c r="D60" s="226"/>
      <c r="E60" s="88">
        <v>30000</v>
      </c>
      <c r="F60" s="193" t="s">
        <v>1012</v>
      </c>
      <c r="G60" s="16"/>
      <c r="H60" s="16"/>
      <c r="I60" s="15"/>
      <c r="J60" s="16"/>
      <c r="K60" s="16"/>
      <c r="L60" s="16"/>
      <c r="M60" s="15"/>
      <c r="N60" s="16"/>
      <c r="O60" s="169"/>
      <c r="P60" s="16"/>
    </row>
    <row r="61" spans="1:16" ht="22.5">
      <c r="A61" s="16">
        <v>55</v>
      </c>
      <c r="B61" s="81" t="s">
        <v>1162</v>
      </c>
      <c r="C61" s="192"/>
      <c r="D61" s="226"/>
      <c r="E61" s="88">
        <v>30000</v>
      </c>
      <c r="F61" s="193" t="s">
        <v>1012</v>
      </c>
      <c r="G61" s="16"/>
      <c r="H61" s="16"/>
      <c r="I61" s="15"/>
      <c r="J61" s="16"/>
      <c r="K61" s="16"/>
      <c r="L61" s="16"/>
      <c r="M61" s="15"/>
      <c r="N61" s="16"/>
      <c r="O61" s="169"/>
      <c r="P61" s="16"/>
    </row>
    <row r="62" spans="1:16" ht="22.5">
      <c r="A62" s="16">
        <v>56</v>
      </c>
      <c r="B62" s="81" t="s">
        <v>1163</v>
      </c>
      <c r="C62" s="192"/>
      <c r="D62" s="226"/>
      <c r="E62" s="88">
        <v>30000</v>
      </c>
      <c r="F62" s="193" t="s">
        <v>1012</v>
      </c>
      <c r="G62" s="16"/>
      <c r="H62" s="16"/>
      <c r="I62" s="15"/>
      <c r="J62" s="16"/>
      <c r="K62" s="16"/>
      <c r="L62" s="16"/>
      <c r="M62" s="15"/>
      <c r="N62" s="16"/>
      <c r="O62" s="169"/>
      <c r="P62" s="16"/>
    </row>
    <row r="63" spans="1:16" ht="22.5">
      <c r="A63" s="16">
        <v>57</v>
      </c>
      <c r="B63" s="81" t="s">
        <v>1164</v>
      </c>
      <c r="C63" s="192"/>
      <c r="D63" s="226"/>
      <c r="E63" s="88">
        <v>30000</v>
      </c>
      <c r="F63" s="193" t="s">
        <v>1012</v>
      </c>
      <c r="G63" s="16"/>
      <c r="H63" s="16"/>
      <c r="I63" s="15"/>
      <c r="J63" s="16"/>
      <c r="K63" s="16"/>
      <c r="L63" s="16"/>
      <c r="M63" s="15"/>
      <c r="N63" s="16"/>
      <c r="O63" s="169"/>
      <c r="P63" s="16"/>
    </row>
    <row r="64" spans="1:16">
      <c r="A64" s="16">
        <v>58</v>
      </c>
      <c r="B64" s="81" t="s">
        <v>1165</v>
      </c>
      <c r="C64" s="192"/>
      <c r="D64" s="226"/>
      <c r="E64" s="88">
        <v>30000</v>
      </c>
      <c r="F64" s="193" t="s">
        <v>1012</v>
      </c>
      <c r="G64" s="16"/>
      <c r="H64" s="16"/>
      <c r="I64" s="15"/>
      <c r="J64" s="16"/>
      <c r="K64" s="16"/>
      <c r="L64" s="16"/>
      <c r="M64" s="15"/>
      <c r="N64" s="16"/>
      <c r="O64" s="169"/>
      <c r="P64" s="16"/>
    </row>
    <row r="65" spans="1:16" ht="22.5">
      <c r="A65" s="16">
        <v>59</v>
      </c>
      <c r="B65" s="81" t="s">
        <v>1166</v>
      </c>
      <c r="C65" s="192"/>
      <c r="D65" s="226"/>
      <c r="E65" s="88">
        <v>30400</v>
      </c>
      <c r="F65" s="193" t="s">
        <v>1012</v>
      </c>
      <c r="G65" s="16"/>
      <c r="H65" s="16"/>
      <c r="I65" s="15"/>
      <c r="J65" s="16"/>
      <c r="K65" s="16"/>
      <c r="L65" s="16"/>
      <c r="M65" s="15"/>
      <c r="N65" s="16"/>
      <c r="O65" s="169"/>
      <c r="P65" s="16"/>
    </row>
    <row r="66" spans="1:16" ht="22.5">
      <c r="A66" s="16">
        <v>60</v>
      </c>
      <c r="B66" s="81" t="s">
        <v>1167</v>
      </c>
      <c r="C66" s="192"/>
      <c r="D66" s="226"/>
      <c r="E66" s="88">
        <v>40000</v>
      </c>
      <c r="F66" s="193" t="s">
        <v>1012</v>
      </c>
      <c r="G66" s="16"/>
      <c r="H66" s="16"/>
      <c r="I66" s="15"/>
      <c r="J66" s="16"/>
      <c r="K66" s="16"/>
      <c r="L66" s="16"/>
      <c r="M66" s="15"/>
      <c r="N66" s="16"/>
      <c r="O66" s="169"/>
      <c r="P66" s="16"/>
    </row>
    <row r="67" spans="1:16" ht="22.5">
      <c r="A67" s="16">
        <v>61</v>
      </c>
      <c r="B67" s="81" t="s">
        <v>1168</v>
      </c>
      <c r="C67" s="192"/>
      <c r="D67" s="226"/>
      <c r="E67" s="88">
        <v>40000</v>
      </c>
      <c r="F67" s="193" t="s">
        <v>1012</v>
      </c>
      <c r="G67" s="16"/>
      <c r="H67" s="16"/>
      <c r="I67" s="15"/>
      <c r="J67" s="16"/>
      <c r="K67" s="16"/>
      <c r="L67" s="16"/>
      <c r="M67" s="15"/>
      <c r="N67" s="16"/>
      <c r="O67" s="169"/>
      <c r="P67" s="16"/>
    </row>
    <row r="68" spans="1:16" ht="22.5">
      <c r="A68" s="16">
        <v>62</v>
      </c>
      <c r="B68" s="81" t="s">
        <v>1169</v>
      </c>
      <c r="C68" s="192"/>
      <c r="D68" s="226"/>
      <c r="E68" s="88">
        <v>40000</v>
      </c>
      <c r="F68" s="193" t="s">
        <v>1012</v>
      </c>
      <c r="G68" s="16"/>
      <c r="H68" s="16"/>
      <c r="I68" s="15"/>
      <c r="J68" s="16"/>
      <c r="K68" s="16"/>
      <c r="L68" s="16"/>
      <c r="M68" s="15"/>
      <c r="N68" s="16"/>
      <c r="O68" s="169"/>
      <c r="P68" s="16"/>
    </row>
    <row r="69" spans="1:16" ht="22.5">
      <c r="A69" s="16">
        <v>63</v>
      </c>
      <c r="B69" s="81" t="s">
        <v>1170</v>
      </c>
      <c r="C69" s="192"/>
      <c r="D69" s="226"/>
      <c r="E69" s="88">
        <v>50000</v>
      </c>
      <c r="F69" s="193" t="s">
        <v>1012</v>
      </c>
      <c r="G69" s="16"/>
      <c r="H69" s="16"/>
      <c r="I69" s="15"/>
      <c r="J69" s="16"/>
      <c r="K69" s="16"/>
      <c r="L69" s="16"/>
      <c r="M69" s="15"/>
      <c r="N69" s="16"/>
      <c r="O69" s="169"/>
      <c r="P69" s="16"/>
    </row>
    <row r="70" spans="1:16" ht="22.5">
      <c r="A70" s="16">
        <v>64</v>
      </c>
      <c r="B70" s="81" t="s">
        <v>1171</v>
      </c>
      <c r="C70" s="192"/>
      <c r="D70" s="226"/>
      <c r="E70" s="88">
        <v>50000</v>
      </c>
      <c r="F70" s="193" t="s">
        <v>1012</v>
      </c>
      <c r="G70" s="16"/>
      <c r="H70" s="16"/>
      <c r="I70" s="15"/>
      <c r="J70" s="16"/>
      <c r="K70" s="16"/>
      <c r="L70" s="16"/>
      <c r="M70" s="15"/>
      <c r="N70" s="16"/>
      <c r="O70" s="169"/>
      <c r="P70" s="16"/>
    </row>
    <row r="71" spans="1:16">
      <c r="A71" s="16">
        <v>65</v>
      </c>
      <c r="B71" s="81" t="s">
        <v>1172</v>
      </c>
      <c r="C71" s="192" t="s">
        <v>1173</v>
      </c>
      <c r="D71" s="226"/>
      <c r="E71" s="88">
        <v>50000</v>
      </c>
      <c r="F71" s="193" t="s">
        <v>1012</v>
      </c>
      <c r="G71" s="16"/>
      <c r="H71" s="16"/>
      <c r="I71" s="15"/>
      <c r="J71" s="16"/>
      <c r="K71" s="16"/>
      <c r="L71" s="16"/>
      <c r="M71" s="15"/>
      <c r="N71" s="16"/>
      <c r="O71" s="169"/>
      <c r="P71" s="16"/>
    </row>
    <row r="72" spans="1:16" ht="22.5">
      <c r="A72" s="16">
        <v>66</v>
      </c>
      <c r="B72" s="81" t="s">
        <v>1174</v>
      </c>
      <c r="C72" s="192"/>
      <c r="D72" s="226"/>
      <c r="E72" s="88">
        <v>50000</v>
      </c>
      <c r="F72" s="193" t="s">
        <v>1012</v>
      </c>
      <c r="G72" s="16"/>
      <c r="H72" s="16"/>
      <c r="I72" s="15"/>
      <c r="J72" s="16"/>
      <c r="K72" s="16"/>
      <c r="L72" s="16"/>
      <c r="M72" s="15"/>
      <c r="N72" s="16"/>
      <c r="O72" s="169"/>
      <c r="P72" s="16"/>
    </row>
    <row r="73" spans="1:16">
      <c r="A73" s="16">
        <v>67</v>
      </c>
      <c r="B73" s="81" t="s">
        <v>1175</v>
      </c>
      <c r="C73" s="192"/>
      <c r="D73" s="226"/>
      <c r="E73" s="88">
        <v>50000</v>
      </c>
      <c r="F73" s="193" t="s">
        <v>1012</v>
      </c>
      <c r="G73" s="16"/>
      <c r="H73" s="16"/>
      <c r="I73" s="15"/>
      <c r="J73" s="16"/>
      <c r="K73" s="16"/>
      <c r="L73" s="16"/>
      <c r="M73" s="15"/>
      <c r="N73" s="16"/>
      <c r="O73" s="169"/>
      <c r="P73" s="16"/>
    </row>
    <row r="74" spans="1:16" ht="22.5">
      <c r="A74" s="16">
        <v>68</v>
      </c>
      <c r="B74" s="81" t="s">
        <v>1176</v>
      </c>
      <c r="C74" s="192"/>
      <c r="D74" s="226"/>
      <c r="E74" s="88">
        <v>50000</v>
      </c>
      <c r="F74" s="193" t="s">
        <v>1012</v>
      </c>
      <c r="G74" s="16"/>
      <c r="H74" s="16"/>
      <c r="I74" s="15"/>
      <c r="J74" s="16"/>
      <c r="K74" s="16"/>
      <c r="L74" s="16"/>
      <c r="M74" s="15"/>
      <c r="N74" s="16"/>
      <c r="O74" s="169"/>
      <c r="P74" s="16"/>
    </row>
    <row r="75" spans="1:16" ht="22.5">
      <c r="A75" s="16">
        <v>69</v>
      </c>
      <c r="B75" s="81" t="s">
        <v>666</v>
      </c>
      <c r="C75" s="192"/>
      <c r="D75" s="226"/>
      <c r="E75" s="88">
        <v>50960</v>
      </c>
      <c r="F75" s="193" t="s">
        <v>1012</v>
      </c>
      <c r="G75" s="16"/>
      <c r="H75" s="16"/>
      <c r="I75" s="15"/>
      <c r="J75" s="16"/>
      <c r="K75" s="16"/>
      <c r="L75" s="16"/>
      <c r="M75" s="15"/>
      <c r="N75" s="16"/>
      <c r="O75" s="169"/>
      <c r="P75" s="16"/>
    </row>
    <row r="76" spans="1:16" ht="22.5">
      <c r="A76" s="16">
        <v>70</v>
      </c>
      <c r="B76" s="81" t="s">
        <v>1177</v>
      </c>
      <c r="C76" s="192"/>
      <c r="D76" s="226"/>
      <c r="E76" s="88">
        <v>54000</v>
      </c>
      <c r="F76" s="193" t="s">
        <v>1012</v>
      </c>
      <c r="G76" s="16"/>
      <c r="H76" s="16"/>
      <c r="I76" s="15"/>
      <c r="J76" s="16"/>
      <c r="K76" s="16"/>
      <c r="L76" s="16"/>
      <c r="M76" s="15"/>
      <c r="N76" s="16"/>
      <c r="O76" s="169"/>
      <c r="P76" s="16"/>
    </row>
    <row r="77" spans="1:16">
      <c r="A77" s="16">
        <v>71</v>
      </c>
      <c r="B77" s="81" t="s">
        <v>1178</v>
      </c>
      <c r="C77" s="192"/>
      <c r="D77" s="226"/>
      <c r="E77" s="88">
        <v>59950</v>
      </c>
      <c r="F77" s="193" t="s">
        <v>1012</v>
      </c>
      <c r="G77" s="16"/>
      <c r="H77" s="16"/>
      <c r="I77" s="15"/>
      <c r="J77" s="16"/>
      <c r="K77" s="16"/>
      <c r="L77" s="16"/>
      <c r="M77" s="15"/>
      <c r="N77" s="16"/>
      <c r="O77" s="169"/>
      <c r="P77" s="16"/>
    </row>
    <row r="78" spans="1:16">
      <c r="A78" s="16">
        <v>72</v>
      </c>
      <c r="B78" s="81" t="s">
        <v>667</v>
      </c>
      <c r="C78" s="192"/>
      <c r="D78" s="226"/>
      <c r="E78" s="88">
        <v>60000</v>
      </c>
      <c r="F78" s="193" t="s">
        <v>1012</v>
      </c>
      <c r="G78" s="16"/>
      <c r="H78" s="16"/>
      <c r="I78" s="15"/>
      <c r="J78" s="16"/>
      <c r="K78" s="16"/>
      <c r="L78" s="16"/>
      <c r="M78" s="15"/>
      <c r="N78" s="16"/>
      <c r="O78" s="169"/>
      <c r="P78" s="16"/>
    </row>
    <row r="79" spans="1:16">
      <c r="A79" s="16">
        <v>73</v>
      </c>
      <c r="B79" s="81" t="s">
        <v>1179</v>
      </c>
      <c r="C79" s="192" t="s">
        <v>1173</v>
      </c>
      <c r="D79" s="226"/>
      <c r="E79" s="88">
        <v>60000</v>
      </c>
      <c r="F79" s="193" t="s">
        <v>1012</v>
      </c>
      <c r="G79" s="16"/>
      <c r="H79" s="16"/>
      <c r="I79" s="15"/>
      <c r="J79" s="16"/>
      <c r="K79" s="16"/>
      <c r="L79" s="16"/>
      <c r="M79" s="15"/>
      <c r="N79" s="16"/>
      <c r="O79" s="169"/>
      <c r="P79" s="16"/>
    </row>
    <row r="80" spans="1:16">
      <c r="A80" s="16">
        <v>74</v>
      </c>
      <c r="B80" s="81" t="s">
        <v>1180</v>
      </c>
      <c r="C80" s="192"/>
      <c r="D80" s="226"/>
      <c r="E80" s="88">
        <v>60000</v>
      </c>
      <c r="F80" s="193" t="s">
        <v>1012</v>
      </c>
      <c r="G80" s="16"/>
      <c r="H80" s="16"/>
      <c r="I80" s="15"/>
      <c r="J80" s="16"/>
      <c r="K80" s="16"/>
      <c r="L80" s="16"/>
      <c r="M80" s="15"/>
      <c r="N80" s="16"/>
      <c r="O80" s="169"/>
      <c r="P80" s="16"/>
    </row>
    <row r="81" spans="1:16" ht="22.5">
      <c r="A81" s="16">
        <v>75</v>
      </c>
      <c r="B81" s="81" t="s">
        <v>1181</v>
      </c>
      <c r="C81" s="192"/>
      <c r="D81" s="226"/>
      <c r="E81" s="88">
        <v>75000</v>
      </c>
      <c r="F81" s="193" t="s">
        <v>1012</v>
      </c>
      <c r="G81" s="16"/>
      <c r="H81" s="16"/>
      <c r="I81" s="15"/>
      <c r="J81" s="16"/>
      <c r="K81" s="16"/>
      <c r="L81" s="16"/>
      <c r="M81" s="15"/>
      <c r="N81" s="16"/>
      <c r="O81" s="169"/>
      <c r="P81" s="16"/>
    </row>
    <row r="82" spans="1:16" ht="22.5">
      <c r="A82" s="16">
        <v>76</v>
      </c>
      <c r="B82" s="81" t="s">
        <v>1182</v>
      </c>
      <c r="C82" s="192"/>
      <c r="D82" s="226"/>
      <c r="E82" s="88">
        <v>80000</v>
      </c>
      <c r="F82" s="193" t="s">
        <v>1012</v>
      </c>
      <c r="G82" s="16"/>
      <c r="H82" s="16"/>
      <c r="I82" s="15"/>
      <c r="J82" s="16"/>
      <c r="K82" s="16"/>
      <c r="L82" s="16"/>
      <c r="M82" s="15"/>
      <c r="N82" s="16"/>
      <c r="O82" s="169"/>
      <c r="P82" s="16"/>
    </row>
    <row r="83" spans="1:16" ht="22.5">
      <c r="A83" s="16">
        <v>77</v>
      </c>
      <c r="B83" s="81" t="s">
        <v>1183</v>
      </c>
      <c r="C83" s="192"/>
      <c r="D83" s="226"/>
      <c r="E83" s="88">
        <v>100000</v>
      </c>
      <c r="F83" s="193" t="s">
        <v>1012</v>
      </c>
      <c r="G83" s="16"/>
      <c r="H83" s="16"/>
      <c r="I83" s="15"/>
      <c r="J83" s="16"/>
      <c r="K83" s="16"/>
      <c r="L83" s="16"/>
      <c r="M83" s="15"/>
      <c r="N83" s="16"/>
      <c r="O83" s="169"/>
      <c r="P83" s="16"/>
    </row>
    <row r="84" spans="1:16">
      <c r="A84" s="16">
        <v>78</v>
      </c>
      <c r="B84" s="81" t="s">
        <v>1184</v>
      </c>
      <c r="C84" s="192"/>
      <c r="D84" s="226"/>
      <c r="E84" s="88">
        <v>180000</v>
      </c>
      <c r="F84" s="193" t="s">
        <v>1012</v>
      </c>
      <c r="G84" s="16"/>
      <c r="H84" s="16"/>
      <c r="I84" s="15"/>
      <c r="J84" s="16"/>
      <c r="K84" s="16"/>
      <c r="L84" s="16"/>
      <c r="M84" s="15"/>
      <c r="N84" s="16"/>
      <c r="O84" s="169"/>
      <c r="P84" s="16"/>
    </row>
    <row r="85" spans="1:16" ht="22.5">
      <c r="A85" s="16">
        <v>79</v>
      </c>
      <c r="B85" s="81" t="s">
        <v>1185</v>
      </c>
      <c r="C85" s="192"/>
      <c r="D85" s="226"/>
      <c r="E85" s="88">
        <v>9990</v>
      </c>
      <c r="F85" s="193" t="s">
        <v>1013</v>
      </c>
      <c r="G85" s="16"/>
      <c r="H85" s="16"/>
      <c r="I85" s="15"/>
      <c r="J85" s="16"/>
      <c r="K85" s="16"/>
      <c r="L85" s="16"/>
      <c r="M85" s="15"/>
      <c r="N85" s="16"/>
      <c r="O85" s="169"/>
      <c r="P85" s="16"/>
    </row>
    <row r="86" spans="1:16" ht="22.5">
      <c r="A86" s="16">
        <v>80</v>
      </c>
      <c r="B86" s="81" t="s">
        <v>1186</v>
      </c>
      <c r="C86" s="192"/>
      <c r="D86" s="226"/>
      <c r="E86" s="88">
        <v>10000</v>
      </c>
      <c r="F86" s="193" t="s">
        <v>1013</v>
      </c>
      <c r="G86" s="16"/>
      <c r="H86" s="16"/>
      <c r="I86" s="15"/>
      <c r="J86" s="16"/>
      <c r="K86" s="16"/>
      <c r="L86" s="16"/>
      <c r="M86" s="15"/>
      <c r="N86" s="16"/>
      <c r="O86" s="169"/>
      <c r="P86" s="16"/>
    </row>
    <row r="87" spans="1:16" ht="22.5">
      <c r="A87" s="16">
        <v>81</v>
      </c>
      <c r="B87" s="81" t="s">
        <v>1187</v>
      </c>
      <c r="C87" s="192"/>
      <c r="D87" s="226"/>
      <c r="E87" s="88">
        <v>15000</v>
      </c>
      <c r="F87" s="193" t="s">
        <v>1013</v>
      </c>
      <c r="G87" s="16"/>
      <c r="H87" s="16"/>
      <c r="I87" s="15"/>
      <c r="J87" s="16"/>
      <c r="K87" s="16"/>
      <c r="L87" s="16"/>
      <c r="M87" s="15"/>
      <c r="N87" s="16"/>
      <c r="O87" s="169"/>
      <c r="P87" s="16"/>
    </row>
    <row r="88" spans="1:16" ht="22.5">
      <c r="A88" s="16">
        <v>82</v>
      </c>
      <c r="B88" s="81" t="s">
        <v>1188</v>
      </c>
      <c r="C88" s="192"/>
      <c r="D88" s="226"/>
      <c r="E88" s="88">
        <v>15000</v>
      </c>
      <c r="F88" s="193" t="s">
        <v>1013</v>
      </c>
      <c r="G88" s="16"/>
      <c r="H88" s="16"/>
      <c r="I88" s="15"/>
      <c r="J88" s="16"/>
      <c r="K88" s="16"/>
      <c r="L88" s="16"/>
      <c r="M88" s="15"/>
      <c r="N88" s="16"/>
      <c r="O88" s="169"/>
      <c r="P88" s="16"/>
    </row>
    <row r="89" spans="1:16" ht="22.5">
      <c r="A89" s="16">
        <v>83</v>
      </c>
      <c r="B89" s="81" t="s">
        <v>1189</v>
      </c>
      <c r="C89" s="192"/>
      <c r="D89" s="226"/>
      <c r="E89" s="88">
        <v>20000</v>
      </c>
      <c r="F89" s="193" t="s">
        <v>1013</v>
      </c>
      <c r="G89" s="16"/>
      <c r="H89" s="16"/>
      <c r="I89" s="15"/>
      <c r="J89" s="16"/>
      <c r="K89" s="16"/>
      <c r="L89" s="16"/>
      <c r="M89" s="15"/>
      <c r="N89" s="16"/>
      <c r="O89" s="169"/>
      <c r="P89" s="16"/>
    </row>
    <row r="90" spans="1:16" ht="22.5">
      <c r="A90" s="16">
        <v>84</v>
      </c>
      <c r="B90" s="81" t="s">
        <v>1190</v>
      </c>
      <c r="C90" s="192"/>
      <c r="D90" s="226"/>
      <c r="E90" s="88">
        <v>30000</v>
      </c>
      <c r="F90" s="193" t="s">
        <v>1013</v>
      </c>
      <c r="G90" s="16"/>
      <c r="H90" s="16"/>
      <c r="I90" s="15"/>
      <c r="J90" s="16"/>
      <c r="K90" s="16"/>
      <c r="L90" s="16"/>
      <c r="M90" s="15"/>
      <c r="N90" s="16"/>
      <c r="O90" s="169"/>
      <c r="P90" s="16"/>
    </row>
    <row r="91" spans="1:16" ht="22.5">
      <c r="A91" s="16">
        <v>85</v>
      </c>
      <c r="B91" s="81" t="s">
        <v>1191</v>
      </c>
      <c r="C91" s="192"/>
      <c r="D91" s="226"/>
      <c r="E91" s="88">
        <v>30000</v>
      </c>
      <c r="F91" s="193" t="s">
        <v>1013</v>
      </c>
      <c r="G91" s="16"/>
      <c r="H91" s="16"/>
      <c r="I91" s="15"/>
      <c r="J91" s="16"/>
      <c r="K91" s="16"/>
      <c r="L91" s="16"/>
      <c r="M91" s="15"/>
      <c r="N91" s="16"/>
      <c r="O91" s="169"/>
      <c r="P91" s="16"/>
    </row>
    <row r="92" spans="1:16">
      <c r="A92" s="16">
        <v>86</v>
      </c>
      <c r="B92" s="81" t="s">
        <v>1192</v>
      </c>
      <c r="C92" s="192"/>
      <c r="D92" s="226"/>
      <c r="E92" s="88">
        <v>30000</v>
      </c>
      <c r="F92" s="193" t="s">
        <v>1013</v>
      </c>
      <c r="G92" s="16"/>
      <c r="H92" s="16"/>
      <c r="I92" s="15"/>
      <c r="J92" s="16"/>
      <c r="K92" s="16"/>
      <c r="L92" s="16"/>
      <c r="M92" s="15"/>
      <c r="N92" s="16"/>
      <c r="O92" s="169"/>
      <c r="P92" s="16"/>
    </row>
    <row r="93" spans="1:16" ht="22.5">
      <c r="A93" s="16">
        <v>87</v>
      </c>
      <c r="B93" s="81" t="s">
        <v>1193</v>
      </c>
      <c r="C93" s="192"/>
      <c r="D93" s="226"/>
      <c r="E93" s="88">
        <v>30000</v>
      </c>
      <c r="F93" s="193" t="s">
        <v>1013</v>
      </c>
      <c r="G93" s="16"/>
      <c r="H93" s="16"/>
      <c r="I93" s="15"/>
      <c r="J93" s="16"/>
      <c r="K93" s="16"/>
      <c r="L93" s="16"/>
      <c r="M93" s="15"/>
      <c r="N93" s="16"/>
      <c r="O93" s="169"/>
      <c r="P93" s="16"/>
    </row>
    <row r="94" spans="1:16" ht="22.5">
      <c r="A94" s="16">
        <v>88</v>
      </c>
      <c r="B94" s="81" t="s">
        <v>1194</v>
      </c>
      <c r="C94" s="192"/>
      <c r="D94" s="226"/>
      <c r="E94" s="88">
        <v>30000</v>
      </c>
      <c r="F94" s="193" t="s">
        <v>1013</v>
      </c>
      <c r="G94" s="16"/>
      <c r="H94" s="16"/>
      <c r="I94" s="15"/>
      <c r="J94" s="16"/>
      <c r="K94" s="16"/>
      <c r="L94" s="16"/>
      <c r="M94" s="15"/>
      <c r="N94" s="16"/>
      <c r="O94" s="169"/>
      <c r="P94" s="16"/>
    </row>
    <row r="95" spans="1:16" ht="22.5">
      <c r="A95" s="16">
        <v>89</v>
      </c>
      <c r="B95" s="81" t="s">
        <v>1195</v>
      </c>
      <c r="C95" s="192"/>
      <c r="D95" s="226"/>
      <c r="E95" s="88">
        <v>30000</v>
      </c>
      <c r="F95" s="193" t="s">
        <v>1013</v>
      </c>
      <c r="G95" s="16"/>
      <c r="H95" s="16"/>
      <c r="I95" s="15"/>
      <c r="J95" s="16"/>
      <c r="K95" s="16"/>
      <c r="L95" s="16"/>
      <c r="M95" s="15"/>
      <c r="N95" s="16"/>
      <c r="O95" s="169"/>
      <c r="P95" s="16"/>
    </row>
    <row r="96" spans="1:16" ht="22.5">
      <c r="A96" s="16">
        <v>90</v>
      </c>
      <c r="B96" s="81" t="s">
        <v>1196</v>
      </c>
      <c r="C96" s="192"/>
      <c r="D96" s="226"/>
      <c r="E96" s="88">
        <v>30000</v>
      </c>
      <c r="F96" s="193" t="s">
        <v>1013</v>
      </c>
      <c r="G96" s="16"/>
      <c r="H96" s="16"/>
      <c r="I96" s="15"/>
      <c r="J96" s="16"/>
      <c r="K96" s="16"/>
      <c r="L96" s="16"/>
      <c r="M96" s="15"/>
      <c r="N96" s="16"/>
      <c r="O96" s="169"/>
      <c r="P96" s="16"/>
    </row>
    <row r="97" spans="1:16" ht="22.5">
      <c r="A97" s="16">
        <v>91</v>
      </c>
      <c r="B97" s="81" t="s">
        <v>1197</v>
      </c>
      <c r="C97" s="192"/>
      <c r="D97" s="226"/>
      <c r="E97" s="88">
        <v>30000</v>
      </c>
      <c r="F97" s="193" t="s">
        <v>1013</v>
      </c>
      <c r="G97" s="16"/>
      <c r="H97" s="16"/>
      <c r="I97" s="15"/>
      <c r="J97" s="16"/>
      <c r="K97" s="16"/>
      <c r="L97" s="16"/>
      <c r="M97" s="15"/>
      <c r="N97" s="16"/>
      <c r="O97" s="169"/>
      <c r="P97" s="16"/>
    </row>
    <row r="98" spans="1:16" ht="22.5">
      <c r="A98" s="16">
        <v>92</v>
      </c>
      <c r="B98" s="81" t="s">
        <v>1198</v>
      </c>
      <c r="C98" s="192"/>
      <c r="D98" s="226"/>
      <c r="E98" s="88">
        <v>30000</v>
      </c>
      <c r="F98" s="193" t="s">
        <v>1013</v>
      </c>
      <c r="G98" s="16"/>
      <c r="H98" s="16"/>
      <c r="I98" s="15"/>
      <c r="J98" s="16"/>
      <c r="K98" s="16"/>
      <c r="L98" s="16"/>
      <c r="M98" s="15"/>
      <c r="N98" s="16"/>
      <c r="O98" s="169"/>
      <c r="P98" s="16"/>
    </row>
    <row r="99" spans="1:16" ht="22.5">
      <c r="A99" s="16">
        <v>93</v>
      </c>
      <c r="B99" s="81" t="s">
        <v>1199</v>
      </c>
      <c r="C99" s="192"/>
      <c r="D99" s="226"/>
      <c r="E99" s="88">
        <v>39960</v>
      </c>
      <c r="F99" s="193" t="s">
        <v>1013</v>
      </c>
      <c r="G99" s="16"/>
      <c r="H99" s="16"/>
      <c r="I99" s="15"/>
      <c r="J99" s="16"/>
      <c r="K99" s="16"/>
      <c r="L99" s="16"/>
      <c r="M99" s="15"/>
      <c r="N99" s="16"/>
      <c r="O99" s="169"/>
      <c r="P99" s="16"/>
    </row>
    <row r="100" spans="1:16" ht="22.5">
      <c r="A100" s="16">
        <v>94</v>
      </c>
      <c r="B100" s="81" t="s">
        <v>1200</v>
      </c>
      <c r="C100" s="192"/>
      <c r="D100" s="226"/>
      <c r="E100" s="88">
        <v>40000</v>
      </c>
      <c r="F100" s="193" t="s">
        <v>1013</v>
      </c>
      <c r="G100" s="16"/>
      <c r="H100" s="16"/>
      <c r="I100" s="15"/>
      <c r="J100" s="16"/>
      <c r="K100" s="16"/>
      <c r="L100" s="16"/>
      <c r="M100" s="15"/>
      <c r="N100" s="16"/>
      <c r="O100" s="169"/>
      <c r="P100" s="16"/>
    </row>
    <row r="101" spans="1:16" ht="22.5">
      <c r="A101" s="16">
        <v>95</v>
      </c>
      <c r="B101" s="81" t="s">
        <v>1201</v>
      </c>
      <c r="C101" s="192"/>
      <c r="D101" s="226"/>
      <c r="E101" s="88">
        <v>40000</v>
      </c>
      <c r="F101" s="193" t="s">
        <v>1013</v>
      </c>
      <c r="G101" s="16"/>
      <c r="H101" s="16"/>
      <c r="I101" s="15"/>
      <c r="J101" s="16"/>
      <c r="K101" s="16"/>
      <c r="L101" s="16"/>
      <c r="M101" s="15"/>
      <c r="N101" s="16"/>
      <c r="O101" s="169"/>
      <c r="P101" s="16"/>
    </row>
    <row r="102" spans="1:16" ht="22.5">
      <c r="A102" s="16">
        <v>96</v>
      </c>
      <c r="B102" s="81" t="s">
        <v>1202</v>
      </c>
      <c r="C102" s="192"/>
      <c r="D102" s="226"/>
      <c r="E102" s="88">
        <v>40000</v>
      </c>
      <c r="F102" s="193" t="s">
        <v>1013</v>
      </c>
      <c r="G102" s="16"/>
      <c r="H102" s="16"/>
      <c r="I102" s="15"/>
      <c r="J102" s="16"/>
      <c r="K102" s="16"/>
      <c r="L102" s="16"/>
      <c r="M102" s="15"/>
      <c r="N102" s="16"/>
      <c r="O102" s="169"/>
      <c r="P102" s="16"/>
    </row>
    <row r="103" spans="1:16" ht="22.5">
      <c r="A103" s="16">
        <v>97</v>
      </c>
      <c r="B103" s="81" t="s">
        <v>1203</v>
      </c>
      <c r="C103" s="192"/>
      <c r="D103" s="226"/>
      <c r="E103" s="88">
        <v>49900</v>
      </c>
      <c r="F103" s="193" t="s">
        <v>1013</v>
      </c>
      <c r="G103" s="16"/>
      <c r="H103" s="16"/>
      <c r="I103" s="15"/>
      <c r="J103" s="16"/>
      <c r="K103" s="16"/>
      <c r="L103" s="16"/>
      <c r="M103" s="15"/>
      <c r="N103" s="16"/>
      <c r="O103" s="169"/>
      <c r="P103" s="16"/>
    </row>
    <row r="104" spans="1:16">
      <c r="A104" s="16">
        <v>98</v>
      </c>
      <c r="B104" s="81" t="s">
        <v>1204</v>
      </c>
      <c r="C104" s="192"/>
      <c r="D104" s="226"/>
      <c r="E104" s="88">
        <v>50000</v>
      </c>
      <c r="F104" s="193" t="s">
        <v>1013</v>
      </c>
      <c r="G104" s="16"/>
      <c r="H104" s="16"/>
      <c r="I104" s="15"/>
      <c r="J104" s="16"/>
      <c r="K104" s="16"/>
      <c r="L104" s="16"/>
      <c r="M104" s="15"/>
      <c r="N104" s="16"/>
      <c r="O104" s="169"/>
      <c r="P104" s="16"/>
    </row>
    <row r="105" spans="1:16" ht="22.5">
      <c r="A105" s="16">
        <v>99</v>
      </c>
      <c r="B105" s="81" t="s">
        <v>1130</v>
      </c>
      <c r="C105" s="192"/>
      <c r="D105" s="226"/>
      <c r="E105" s="88">
        <v>50000</v>
      </c>
      <c r="F105" s="193" t="s">
        <v>1013</v>
      </c>
      <c r="G105" s="16"/>
      <c r="H105" s="16"/>
      <c r="I105" s="15"/>
      <c r="J105" s="16"/>
      <c r="K105" s="16"/>
      <c r="L105" s="16"/>
      <c r="M105" s="15"/>
      <c r="N105" s="16"/>
      <c r="O105" s="169"/>
      <c r="P105" s="16"/>
    </row>
    <row r="106" spans="1:16" ht="22.5">
      <c r="A106" s="16">
        <v>100</v>
      </c>
      <c r="B106" s="81" t="s">
        <v>1205</v>
      </c>
      <c r="C106" s="192"/>
      <c r="D106" s="226"/>
      <c r="E106" s="88">
        <v>50000</v>
      </c>
      <c r="F106" s="193" t="s">
        <v>1013</v>
      </c>
      <c r="G106" s="16"/>
      <c r="H106" s="16"/>
      <c r="I106" s="15"/>
      <c r="J106" s="16"/>
      <c r="K106" s="16"/>
      <c r="L106" s="16"/>
      <c r="M106" s="15"/>
      <c r="N106" s="16"/>
      <c r="O106" s="169"/>
      <c r="P106" s="16"/>
    </row>
    <row r="107" spans="1:16" ht="22.5">
      <c r="A107" s="16">
        <v>101</v>
      </c>
      <c r="B107" s="81" t="s">
        <v>1206</v>
      </c>
      <c r="C107" s="192"/>
      <c r="D107" s="226"/>
      <c r="E107" s="88">
        <v>50000</v>
      </c>
      <c r="F107" s="193" t="s">
        <v>1013</v>
      </c>
      <c r="G107" s="16"/>
      <c r="H107" s="16"/>
      <c r="I107" s="15"/>
      <c r="J107" s="16"/>
      <c r="K107" s="16"/>
      <c r="L107" s="16"/>
      <c r="M107" s="15"/>
      <c r="N107" s="16"/>
      <c r="O107" s="169"/>
      <c r="P107" s="16"/>
    </row>
    <row r="108" spans="1:16" ht="22.5">
      <c r="A108" s="16">
        <v>102</v>
      </c>
      <c r="B108" s="81" t="s">
        <v>1207</v>
      </c>
      <c r="C108" s="192"/>
      <c r="D108" s="226"/>
      <c r="E108" s="88">
        <v>53500</v>
      </c>
      <c r="F108" s="193" t="s">
        <v>1013</v>
      </c>
      <c r="G108" s="16"/>
      <c r="H108" s="16"/>
      <c r="I108" s="15"/>
      <c r="J108" s="16"/>
      <c r="K108" s="16"/>
      <c r="L108" s="16"/>
      <c r="M108" s="15"/>
      <c r="N108" s="16"/>
      <c r="O108" s="169"/>
      <c r="P108" s="16"/>
    </row>
    <row r="109" spans="1:16" ht="22.5">
      <c r="A109" s="16">
        <v>103</v>
      </c>
      <c r="B109" s="81" t="s">
        <v>1208</v>
      </c>
      <c r="C109" s="192"/>
      <c r="D109" s="226"/>
      <c r="E109" s="88">
        <v>60000</v>
      </c>
      <c r="F109" s="193" t="s">
        <v>1013</v>
      </c>
      <c r="G109" s="16"/>
      <c r="H109" s="16"/>
      <c r="I109" s="15"/>
      <c r="J109" s="16"/>
      <c r="K109" s="16"/>
      <c r="L109" s="16"/>
      <c r="M109" s="15"/>
      <c r="N109" s="16"/>
      <c r="O109" s="169"/>
      <c r="P109" s="16"/>
    </row>
    <row r="110" spans="1:16">
      <c r="A110" s="16">
        <v>104</v>
      </c>
      <c r="B110" s="81" t="s">
        <v>1209</v>
      </c>
      <c r="C110" s="192" t="s">
        <v>1210</v>
      </c>
      <c r="D110" s="226"/>
      <c r="E110" s="88">
        <v>60000</v>
      </c>
      <c r="F110" s="193" t="s">
        <v>1013</v>
      </c>
      <c r="G110" s="16"/>
      <c r="H110" s="16"/>
      <c r="I110" s="15"/>
      <c r="J110" s="16"/>
      <c r="K110" s="16"/>
      <c r="L110" s="16"/>
      <c r="M110" s="15"/>
      <c r="N110" s="16"/>
      <c r="O110" s="169"/>
      <c r="P110" s="16"/>
    </row>
    <row r="111" spans="1:16">
      <c r="A111" s="16">
        <v>105</v>
      </c>
      <c r="B111" s="81" t="s">
        <v>1211</v>
      </c>
      <c r="C111" s="192"/>
      <c r="D111" s="226"/>
      <c r="E111" s="88">
        <v>60000</v>
      </c>
      <c r="F111" s="193" t="s">
        <v>1013</v>
      </c>
      <c r="G111" s="16"/>
      <c r="H111" s="16"/>
      <c r="I111" s="15"/>
      <c r="J111" s="16"/>
      <c r="K111" s="16"/>
      <c r="L111" s="16"/>
      <c r="M111" s="15"/>
      <c r="N111" s="16"/>
      <c r="O111" s="169"/>
      <c r="P111" s="16"/>
    </row>
    <row r="112" spans="1:16">
      <c r="A112" s="16">
        <v>106</v>
      </c>
      <c r="B112" s="81" t="s">
        <v>1212</v>
      </c>
      <c r="C112" s="192"/>
      <c r="D112" s="226"/>
      <c r="E112" s="88">
        <v>60000</v>
      </c>
      <c r="F112" s="193" t="s">
        <v>1013</v>
      </c>
      <c r="G112" s="16"/>
      <c r="H112" s="16"/>
      <c r="I112" s="15"/>
      <c r="J112" s="16"/>
      <c r="K112" s="16"/>
      <c r="L112" s="16"/>
      <c r="M112" s="15"/>
      <c r="N112" s="16"/>
      <c r="O112" s="169"/>
      <c r="P112" s="16"/>
    </row>
    <row r="113" spans="1:16">
      <c r="A113" s="16">
        <v>107</v>
      </c>
      <c r="B113" s="81" t="s">
        <v>1213</v>
      </c>
      <c r="C113" s="192"/>
      <c r="D113" s="226"/>
      <c r="E113" s="88">
        <v>60000</v>
      </c>
      <c r="F113" s="193" t="s">
        <v>1013</v>
      </c>
      <c r="G113" s="16"/>
      <c r="H113" s="16"/>
      <c r="I113" s="15"/>
      <c r="J113" s="16"/>
      <c r="K113" s="16"/>
      <c r="L113" s="16"/>
      <c r="M113" s="15"/>
      <c r="N113" s="16"/>
      <c r="O113" s="169"/>
      <c r="P113" s="16"/>
    </row>
    <row r="114" spans="1:16" ht="22.5">
      <c r="A114" s="16">
        <v>108</v>
      </c>
      <c r="B114" s="81" t="s">
        <v>1214</v>
      </c>
      <c r="C114" s="192"/>
      <c r="D114" s="226"/>
      <c r="E114" s="88">
        <v>60000</v>
      </c>
      <c r="F114" s="193" t="s">
        <v>1013</v>
      </c>
      <c r="G114" s="16"/>
      <c r="H114" s="16"/>
      <c r="I114" s="15"/>
      <c r="J114" s="16"/>
      <c r="K114" s="16"/>
      <c r="L114" s="16"/>
      <c r="M114" s="15"/>
      <c r="N114" s="16"/>
      <c r="O114" s="169"/>
      <c r="P114" s="16"/>
    </row>
    <row r="115" spans="1:16" ht="22.5">
      <c r="A115" s="16">
        <v>109</v>
      </c>
      <c r="B115" s="81" t="s">
        <v>1215</v>
      </c>
      <c r="C115" s="192"/>
      <c r="D115" s="226"/>
      <c r="E115" s="88">
        <v>60000</v>
      </c>
      <c r="F115" s="193" t="s">
        <v>1013</v>
      </c>
      <c r="G115" s="16"/>
      <c r="H115" s="16"/>
      <c r="I115" s="15"/>
      <c r="J115" s="16"/>
      <c r="K115" s="16"/>
      <c r="L115" s="16"/>
      <c r="M115" s="15"/>
      <c r="N115" s="16"/>
      <c r="O115" s="169"/>
      <c r="P115" s="16"/>
    </row>
    <row r="116" spans="1:16" ht="22.5">
      <c r="A116" s="16">
        <v>110</v>
      </c>
      <c r="B116" s="81" t="s">
        <v>1216</v>
      </c>
      <c r="C116" s="192"/>
      <c r="D116" s="226"/>
      <c r="E116" s="88">
        <v>70000</v>
      </c>
      <c r="F116" s="193" t="s">
        <v>1013</v>
      </c>
      <c r="G116" s="16"/>
      <c r="H116" s="16"/>
      <c r="I116" s="15"/>
      <c r="J116" s="16"/>
      <c r="K116" s="16"/>
      <c r="L116" s="16"/>
      <c r="M116" s="15"/>
      <c r="N116" s="16"/>
      <c r="O116" s="169"/>
      <c r="P116" s="16"/>
    </row>
    <row r="117" spans="1:16" ht="22.5">
      <c r="A117" s="16">
        <v>111</v>
      </c>
      <c r="B117" s="81" t="s">
        <v>1217</v>
      </c>
      <c r="C117" s="192"/>
      <c r="D117" s="226"/>
      <c r="E117" s="88">
        <v>80000</v>
      </c>
      <c r="F117" s="193" t="s">
        <v>1013</v>
      </c>
      <c r="G117" s="16"/>
      <c r="H117" s="16"/>
      <c r="I117" s="15"/>
      <c r="J117" s="16"/>
      <c r="K117" s="16"/>
      <c r="L117" s="16"/>
      <c r="M117" s="15"/>
      <c r="N117" s="16"/>
      <c r="O117" s="169"/>
      <c r="P117" s="16"/>
    </row>
    <row r="118" spans="1:16" ht="17.25" customHeight="1">
      <c r="A118" s="16">
        <v>112</v>
      </c>
      <c r="B118" s="81" t="s">
        <v>1218</v>
      </c>
      <c r="C118" s="192"/>
      <c r="D118" s="226"/>
      <c r="E118" s="88">
        <v>150000</v>
      </c>
      <c r="F118" s="193" t="s">
        <v>1013</v>
      </c>
      <c r="G118" s="16"/>
      <c r="H118" s="16"/>
      <c r="I118" s="15"/>
      <c r="J118" s="16"/>
      <c r="K118" s="16"/>
      <c r="L118" s="16"/>
      <c r="M118" s="15"/>
      <c r="N118" s="16"/>
      <c r="O118" s="169"/>
      <c r="P118" s="16"/>
    </row>
    <row r="119" spans="1:16" ht="15.75" customHeight="1">
      <c r="A119" s="16">
        <v>113</v>
      </c>
      <c r="B119" s="81" t="s">
        <v>1219</v>
      </c>
      <c r="C119" s="192"/>
      <c r="D119" s="226"/>
      <c r="E119" s="88">
        <v>180000</v>
      </c>
      <c r="F119" s="193" t="s">
        <v>1013</v>
      </c>
      <c r="G119" s="16"/>
      <c r="H119" s="16"/>
      <c r="I119" s="15"/>
      <c r="J119" s="16"/>
      <c r="K119" s="16"/>
      <c r="L119" s="16"/>
      <c r="M119" s="15"/>
      <c r="N119" s="16"/>
      <c r="O119" s="169"/>
      <c r="P119" s="16"/>
    </row>
    <row r="120" spans="1:16">
      <c r="A120" s="16">
        <v>114</v>
      </c>
      <c r="B120" s="81" t="s">
        <v>1220</v>
      </c>
      <c r="C120" s="192"/>
      <c r="D120" s="226"/>
      <c r="E120" s="88">
        <v>180000</v>
      </c>
      <c r="F120" s="193" t="s">
        <v>1013</v>
      </c>
      <c r="G120" s="16"/>
      <c r="H120" s="16"/>
      <c r="I120" s="15"/>
      <c r="J120" s="16"/>
      <c r="K120" s="16"/>
      <c r="L120" s="16"/>
      <c r="M120" s="15"/>
      <c r="N120" s="16"/>
      <c r="O120" s="169"/>
      <c r="P120" s="16"/>
    </row>
    <row r="121" spans="1:16">
      <c r="A121" s="16">
        <v>115</v>
      </c>
      <c r="B121" s="81" t="s">
        <v>1221</v>
      </c>
      <c r="C121" s="192"/>
      <c r="D121" s="226"/>
      <c r="E121" s="88">
        <v>180000</v>
      </c>
      <c r="F121" s="193" t="s">
        <v>1013</v>
      </c>
      <c r="G121" s="16"/>
      <c r="H121" s="16"/>
      <c r="I121" s="15"/>
      <c r="J121" s="16"/>
      <c r="K121" s="16"/>
      <c r="L121" s="16"/>
      <c r="M121" s="15"/>
      <c r="N121" s="16"/>
      <c r="O121" s="169"/>
      <c r="P121" s="16"/>
    </row>
    <row r="122" spans="1:16" ht="14.25" customHeight="1">
      <c r="A122" s="16">
        <v>116</v>
      </c>
      <c r="B122" s="81" t="s">
        <v>1222</v>
      </c>
      <c r="C122" s="192"/>
      <c r="D122" s="226"/>
      <c r="E122" s="88">
        <v>180000</v>
      </c>
      <c r="F122" s="193" t="s">
        <v>1013</v>
      </c>
      <c r="G122" s="16"/>
      <c r="H122" s="16"/>
      <c r="I122" s="15"/>
      <c r="J122" s="16"/>
      <c r="K122" s="16"/>
      <c r="L122" s="16"/>
      <c r="M122" s="15"/>
      <c r="N122" s="16"/>
      <c r="O122" s="169"/>
      <c r="P122" s="16"/>
    </row>
    <row r="123" spans="1:16">
      <c r="A123" s="16">
        <v>117</v>
      </c>
      <c r="B123" s="81" t="s">
        <v>1223</v>
      </c>
      <c r="C123" s="192"/>
      <c r="D123" s="226"/>
      <c r="E123" s="88">
        <v>179900</v>
      </c>
      <c r="F123" s="193" t="s">
        <v>1224</v>
      </c>
      <c r="G123" s="16"/>
      <c r="H123" s="16"/>
      <c r="I123" s="15"/>
      <c r="J123" s="16"/>
      <c r="K123" s="16"/>
      <c r="L123" s="16"/>
      <c r="M123" s="15"/>
      <c r="N123" s="16"/>
      <c r="O123" s="169"/>
      <c r="P123" s="16"/>
    </row>
    <row r="124" spans="1:16">
      <c r="A124" s="16">
        <v>118</v>
      </c>
      <c r="B124" s="81" t="s">
        <v>1225</v>
      </c>
      <c r="C124" s="192"/>
      <c r="D124" s="226"/>
      <c r="E124" s="88">
        <v>300</v>
      </c>
      <c r="F124" s="193" t="s">
        <v>1226</v>
      </c>
      <c r="G124" s="16"/>
      <c r="H124" s="16"/>
      <c r="I124" s="15"/>
      <c r="J124" s="16"/>
      <c r="K124" s="16"/>
      <c r="L124" s="16"/>
      <c r="M124" s="15"/>
      <c r="N124" s="16"/>
      <c r="O124" s="169"/>
      <c r="P124" s="16"/>
    </row>
    <row r="125" spans="1:16">
      <c r="A125" s="16">
        <v>119</v>
      </c>
      <c r="B125" s="81" t="s">
        <v>1227</v>
      </c>
      <c r="C125" s="192" t="s">
        <v>1228</v>
      </c>
      <c r="D125" s="226"/>
      <c r="E125" s="88">
        <v>5000</v>
      </c>
      <c r="F125" s="193" t="s">
        <v>1226</v>
      </c>
      <c r="G125" s="16"/>
      <c r="H125" s="16"/>
      <c r="I125" s="15"/>
      <c r="J125" s="16"/>
      <c r="K125" s="16"/>
      <c r="L125" s="16"/>
      <c r="M125" s="15"/>
      <c r="N125" s="16"/>
      <c r="O125" s="169"/>
      <c r="P125" s="16"/>
    </row>
    <row r="126" spans="1:16">
      <c r="A126" s="16">
        <v>120</v>
      </c>
      <c r="B126" s="81" t="s">
        <v>1229</v>
      </c>
      <c r="C126" s="192" t="s">
        <v>1230</v>
      </c>
      <c r="D126" s="226"/>
      <c r="E126" s="88">
        <v>14000</v>
      </c>
      <c r="F126" s="193" t="s">
        <v>1226</v>
      </c>
      <c r="G126" s="16"/>
      <c r="H126" s="16"/>
      <c r="I126" s="15"/>
      <c r="J126" s="16"/>
      <c r="K126" s="16"/>
      <c r="L126" s="16"/>
      <c r="M126" s="15"/>
      <c r="N126" s="16"/>
      <c r="O126" s="169"/>
      <c r="P126" s="16"/>
    </row>
    <row r="127" spans="1:16">
      <c r="A127" s="16">
        <v>121</v>
      </c>
      <c r="B127" s="81" t="s">
        <v>668</v>
      </c>
      <c r="C127" s="192"/>
      <c r="D127" s="226"/>
      <c r="E127" s="88">
        <v>18000</v>
      </c>
      <c r="F127" s="193" t="s">
        <v>1226</v>
      </c>
      <c r="G127" s="16"/>
      <c r="H127" s="16"/>
      <c r="I127" s="15"/>
      <c r="J127" s="16"/>
      <c r="K127" s="16"/>
      <c r="L127" s="16"/>
      <c r="M127" s="15"/>
      <c r="N127" s="16"/>
      <c r="O127" s="169"/>
      <c r="P127" s="16"/>
    </row>
    <row r="128" spans="1:16" ht="22.5">
      <c r="A128" s="16">
        <v>122</v>
      </c>
      <c r="B128" s="81" t="s">
        <v>1231</v>
      </c>
      <c r="C128" s="192"/>
      <c r="D128" s="226"/>
      <c r="E128" s="88">
        <v>20000</v>
      </c>
      <c r="F128" s="193" t="s">
        <v>1226</v>
      </c>
      <c r="G128" s="16"/>
      <c r="H128" s="16"/>
      <c r="I128" s="15"/>
      <c r="J128" s="16"/>
      <c r="K128" s="16"/>
      <c r="L128" s="16"/>
      <c r="M128" s="15"/>
      <c r="N128" s="16"/>
      <c r="O128" s="169"/>
      <c r="P128" s="16"/>
    </row>
    <row r="129" spans="1:16" ht="22.5">
      <c r="A129" s="16">
        <v>123</v>
      </c>
      <c r="B129" s="81" t="s">
        <v>1232</v>
      </c>
      <c r="C129" s="192"/>
      <c r="D129" s="226"/>
      <c r="E129" s="88">
        <v>20000</v>
      </c>
      <c r="F129" s="193" t="s">
        <v>1226</v>
      </c>
      <c r="G129" s="16"/>
      <c r="H129" s="16"/>
      <c r="I129" s="15"/>
      <c r="J129" s="16"/>
      <c r="K129" s="16"/>
      <c r="L129" s="16"/>
      <c r="M129" s="15"/>
      <c r="N129" s="16"/>
      <c r="O129" s="169"/>
      <c r="P129" s="16"/>
    </row>
    <row r="130" spans="1:16" ht="22.5">
      <c r="A130" s="16">
        <v>124</v>
      </c>
      <c r="B130" s="81" t="s">
        <v>1233</v>
      </c>
      <c r="C130" s="192"/>
      <c r="D130" s="226"/>
      <c r="E130" s="88">
        <v>20000</v>
      </c>
      <c r="F130" s="193" t="s">
        <v>1226</v>
      </c>
      <c r="G130" s="16"/>
      <c r="H130" s="16"/>
      <c r="I130" s="15"/>
      <c r="J130" s="16"/>
      <c r="K130" s="16"/>
      <c r="L130" s="16"/>
      <c r="M130" s="15"/>
      <c r="N130" s="16"/>
      <c r="O130" s="169"/>
      <c r="P130" s="16"/>
    </row>
    <row r="131" spans="1:16">
      <c r="A131" s="16">
        <v>125</v>
      </c>
      <c r="B131" s="81" t="s">
        <v>1234</v>
      </c>
      <c r="C131" s="192"/>
      <c r="D131" s="226"/>
      <c r="E131" s="88">
        <v>25000</v>
      </c>
      <c r="F131" s="193" t="s">
        <v>1226</v>
      </c>
      <c r="G131" s="16"/>
      <c r="H131" s="16"/>
      <c r="I131" s="15"/>
      <c r="J131" s="16"/>
      <c r="K131" s="16"/>
      <c r="L131" s="16"/>
      <c r="M131" s="15"/>
      <c r="N131" s="16"/>
      <c r="O131" s="169"/>
      <c r="P131" s="16"/>
    </row>
    <row r="132" spans="1:16" ht="16.5" customHeight="1">
      <c r="A132" s="16">
        <v>126</v>
      </c>
      <c r="B132" s="81" t="s">
        <v>1235</v>
      </c>
      <c r="C132" s="192"/>
      <c r="D132" s="226"/>
      <c r="E132" s="88">
        <v>30000</v>
      </c>
      <c r="F132" s="193" t="s">
        <v>1226</v>
      </c>
      <c r="G132" s="16"/>
      <c r="H132" s="16"/>
      <c r="I132" s="15"/>
      <c r="J132" s="16"/>
      <c r="K132" s="16"/>
      <c r="L132" s="16"/>
      <c r="M132" s="15"/>
      <c r="N132" s="16"/>
      <c r="O132" s="169"/>
      <c r="P132" s="16"/>
    </row>
    <row r="133" spans="1:16" ht="17.25" customHeight="1">
      <c r="A133" s="16">
        <v>127</v>
      </c>
      <c r="B133" s="81" t="s">
        <v>1236</v>
      </c>
      <c r="C133" s="192"/>
      <c r="D133" s="226"/>
      <c r="E133" s="88">
        <v>30000</v>
      </c>
      <c r="F133" s="193" t="s">
        <v>1226</v>
      </c>
      <c r="G133" s="16"/>
      <c r="H133" s="16"/>
      <c r="I133" s="15"/>
      <c r="J133" s="16"/>
      <c r="K133" s="16"/>
      <c r="L133" s="16"/>
      <c r="M133" s="15"/>
      <c r="N133" s="16"/>
      <c r="O133" s="169"/>
      <c r="P133" s="16"/>
    </row>
    <row r="134" spans="1:16" ht="22.5">
      <c r="A134" s="16">
        <v>128</v>
      </c>
      <c r="B134" s="81" t="s">
        <v>1237</v>
      </c>
      <c r="C134" s="192"/>
      <c r="D134" s="226"/>
      <c r="E134" s="88">
        <v>30000</v>
      </c>
      <c r="F134" s="193" t="s">
        <v>1226</v>
      </c>
      <c r="G134" s="16"/>
      <c r="H134" s="16"/>
      <c r="I134" s="15"/>
      <c r="J134" s="16"/>
      <c r="K134" s="16"/>
      <c r="L134" s="16"/>
      <c r="M134" s="15"/>
      <c r="N134" s="16"/>
      <c r="O134" s="169"/>
      <c r="P134" s="16"/>
    </row>
    <row r="135" spans="1:16" ht="22.5">
      <c r="A135" s="16">
        <v>129</v>
      </c>
      <c r="B135" s="81" t="s">
        <v>1238</v>
      </c>
      <c r="C135" s="192"/>
      <c r="D135" s="226"/>
      <c r="E135" s="88">
        <v>30000</v>
      </c>
      <c r="F135" s="193" t="s">
        <v>1226</v>
      </c>
      <c r="G135" s="16"/>
      <c r="H135" s="16"/>
      <c r="I135" s="15"/>
      <c r="J135" s="16"/>
      <c r="K135" s="16"/>
      <c r="L135" s="16"/>
      <c r="M135" s="15"/>
      <c r="N135" s="16"/>
      <c r="O135" s="169"/>
      <c r="P135" s="16"/>
    </row>
    <row r="136" spans="1:16">
      <c r="A136" s="16">
        <v>130</v>
      </c>
      <c r="B136" s="81" t="s">
        <v>1239</v>
      </c>
      <c r="C136" s="192"/>
      <c r="D136" s="226"/>
      <c r="E136" s="88">
        <v>30000</v>
      </c>
      <c r="F136" s="193" t="s">
        <v>1226</v>
      </c>
      <c r="G136" s="16"/>
      <c r="H136" s="16"/>
      <c r="I136" s="15"/>
      <c r="J136" s="16"/>
      <c r="K136" s="16"/>
      <c r="L136" s="16"/>
      <c r="M136" s="15"/>
      <c r="N136" s="16"/>
      <c r="O136" s="169"/>
      <c r="P136" s="16"/>
    </row>
    <row r="137" spans="1:16" ht="22.5">
      <c r="A137" s="16">
        <v>131</v>
      </c>
      <c r="B137" s="81" t="s">
        <v>1240</v>
      </c>
      <c r="C137" s="192"/>
      <c r="D137" s="226"/>
      <c r="E137" s="88">
        <v>34000</v>
      </c>
      <c r="F137" s="193" t="s">
        <v>1226</v>
      </c>
      <c r="G137" s="16"/>
      <c r="H137" s="16"/>
      <c r="I137" s="15"/>
      <c r="J137" s="16"/>
      <c r="K137" s="16"/>
      <c r="L137" s="16"/>
      <c r="M137" s="15"/>
      <c r="N137" s="16"/>
      <c r="O137" s="169"/>
      <c r="P137" s="16"/>
    </row>
    <row r="138" spans="1:16" ht="22.5">
      <c r="A138" s="16">
        <v>132</v>
      </c>
      <c r="B138" s="81" t="s">
        <v>1241</v>
      </c>
      <c r="C138" s="192"/>
      <c r="D138" s="226"/>
      <c r="E138" s="88">
        <v>35000</v>
      </c>
      <c r="F138" s="193" t="s">
        <v>1226</v>
      </c>
      <c r="G138" s="16"/>
      <c r="H138" s="16"/>
      <c r="I138" s="15"/>
      <c r="J138" s="16"/>
      <c r="K138" s="16"/>
      <c r="L138" s="16"/>
      <c r="M138" s="15"/>
      <c r="N138" s="16"/>
      <c r="O138" s="169"/>
      <c r="P138" s="16"/>
    </row>
    <row r="139" spans="1:16" ht="22.5">
      <c r="A139" s="16">
        <v>133</v>
      </c>
      <c r="B139" s="81" t="s">
        <v>1242</v>
      </c>
      <c r="C139" s="192"/>
      <c r="D139" s="226"/>
      <c r="E139" s="88">
        <v>40000</v>
      </c>
      <c r="F139" s="193" t="s">
        <v>1226</v>
      </c>
      <c r="G139" s="16"/>
      <c r="H139" s="16"/>
      <c r="I139" s="15"/>
      <c r="J139" s="16"/>
      <c r="K139" s="16"/>
      <c r="L139" s="16"/>
      <c r="M139" s="15"/>
      <c r="N139" s="16"/>
      <c r="O139" s="169"/>
      <c r="P139" s="16"/>
    </row>
    <row r="140" spans="1:16">
      <c r="A140" s="16">
        <v>134</v>
      </c>
      <c r="B140" s="81" t="s">
        <v>1243</v>
      </c>
      <c r="C140" s="192" t="s">
        <v>1244</v>
      </c>
      <c r="D140" s="226"/>
      <c r="E140" s="88">
        <v>40000</v>
      </c>
      <c r="F140" s="193" t="s">
        <v>1226</v>
      </c>
      <c r="G140" s="16"/>
      <c r="H140" s="16"/>
      <c r="I140" s="15"/>
      <c r="J140" s="16"/>
      <c r="K140" s="16"/>
      <c r="L140" s="16"/>
      <c r="M140" s="15"/>
      <c r="N140" s="16"/>
      <c r="O140" s="169"/>
      <c r="P140" s="16"/>
    </row>
    <row r="141" spans="1:16" ht="22.5">
      <c r="A141" s="16">
        <v>135</v>
      </c>
      <c r="B141" s="81" t="s">
        <v>1245</v>
      </c>
      <c r="C141" s="192"/>
      <c r="D141" s="226"/>
      <c r="E141" s="88">
        <v>40000</v>
      </c>
      <c r="F141" s="193" t="s">
        <v>1226</v>
      </c>
      <c r="G141" s="16"/>
      <c r="H141" s="16"/>
      <c r="I141" s="15"/>
      <c r="J141" s="16"/>
      <c r="K141" s="16"/>
      <c r="L141" s="16"/>
      <c r="M141" s="15"/>
      <c r="N141" s="16"/>
      <c r="O141" s="169"/>
      <c r="P141" s="16"/>
    </row>
    <row r="142" spans="1:16" ht="17.25" customHeight="1">
      <c r="A142" s="16">
        <v>136</v>
      </c>
      <c r="B142" s="81" t="s">
        <v>1246</v>
      </c>
      <c r="C142" s="192"/>
      <c r="D142" s="226"/>
      <c r="E142" s="88">
        <v>40000</v>
      </c>
      <c r="F142" s="193" t="s">
        <v>1226</v>
      </c>
      <c r="G142" s="16"/>
      <c r="H142" s="16"/>
      <c r="I142" s="15"/>
      <c r="J142" s="16"/>
      <c r="K142" s="16"/>
      <c r="L142" s="16"/>
      <c r="M142" s="15"/>
      <c r="N142" s="16"/>
      <c r="O142" s="169"/>
      <c r="P142" s="16"/>
    </row>
    <row r="143" spans="1:16" ht="17.25" customHeight="1">
      <c r="A143" s="16">
        <v>137</v>
      </c>
      <c r="B143" s="81" t="s">
        <v>1247</v>
      </c>
      <c r="C143" s="192"/>
      <c r="D143" s="226"/>
      <c r="E143" s="88">
        <v>70000</v>
      </c>
      <c r="F143" s="193" t="s">
        <v>1226</v>
      </c>
      <c r="G143" s="16"/>
      <c r="H143" s="16"/>
      <c r="I143" s="15"/>
      <c r="J143" s="16"/>
      <c r="K143" s="16"/>
      <c r="L143" s="16"/>
      <c r="M143" s="15"/>
      <c r="N143" s="16"/>
      <c r="O143" s="169"/>
      <c r="P143" s="16"/>
    </row>
    <row r="144" spans="1:16" ht="13.5" customHeight="1">
      <c r="A144" s="16">
        <v>138</v>
      </c>
      <c r="B144" s="81" t="s">
        <v>1248</v>
      </c>
      <c r="C144" s="192"/>
      <c r="D144" s="226"/>
      <c r="E144" s="88">
        <v>10000</v>
      </c>
      <c r="F144" s="193" t="s">
        <v>1249</v>
      </c>
      <c r="G144" s="16"/>
      <c r="H144" s="16"/>
      <c r="I144" s="15"/>
      <c r="J144" s="16"/>
      <c r="K144" s="16"/>
      <c r="L144" s="16"/>
      <c r="M144" s="15"/>
      <c r="N144" s="16"/>
      <c r="O144" s="169"/>
      <c r="P144" s="16"/>
    </row>
    <row r="145" spans="1:16">
      <c r="A145" s="16">
        <v>139</v>
      </c>
      <c r="B145" s="81" t="s">
        <v>1250</v>
      </c>
      <c r="C145" s="192" t="s">
        <v>1251</v>
      </c>
      <c r="D145" s="226"/>
      <c r="E145" s="88">
        <v>10000</v>
      </c>
      <c r="F145" s="193" t="s">
        <v>1249</v>
      </c>
      <c r="G145" s="16"/>
      <c r="H145" s="16"/>
      <c r="I145" s="15"/>
      <c r="J145" s="16"/>
      <c r="K145" s="16"/>
      <c r="L145" s="16"/>
      <c r="M145" s="15"/>
      <c r="N145" s="16"/>
      <c r="O145" s="169"/>
      <c r="P145" s="16"/>
    </row>
    <row r="146" spans="1:16">
      <c r="A146" s="16">
        <v>140</v>
      </c>
      <c r="B146" s="81" t="s">
        <v>1252</v>
      </c>
      <c r="C146" s="192" t="s">
        <v>1251</v>
      </c>
      <c r="D146" s="226"/>
      <c r="E146" s="88">
        <v>10000</v>
      </c>
      <c r="F146" s="193" t="s">
        <v>1249</v>
      </c>
      <c r="G146" s="16"/>
      <c r="H146" s="16"/>
      <c r="I146" s="15"/>
      <c r="J146" s="16"/>
      <c r="K146" s="16"/>
      <c r="L146" s="16"/>
      <c r="M146" s="15"/>
      <c r="N146" s="16"/>
      <c r="O146" s="169"/>
      <c r="P146" s="16"/>
    </row>
    <row r="147" spans="1:16" ht="22.5">
      <c r="A147" s="16">
        <v>141</v>
      </c>
      <c r="B147" s="81" t="s">
        <v>1253</v>
      </c>
      <c r="C147" s="192"/>
      <c r="D147" s="226"/>
      <c r="E147" s="88">
        <v>15000</v>
      </c>
      <c r="F147" s="193" t="s">
        <v>1249</v>
      </c>
      <c r="G147" s="16"/>
      <c r="H147" s="16"/>
      <c r="I147" s="15"/>
      <c r="J147" s="16"/>
      <c r="K147" s="16"/>
      <c r="L147" s="16"/>
      <c r="M147" s="15"/>
      <c r="N147" s="16"/>
      <c r="O147" s="169"/>
      <c r="P147" s="16"/>
    </row>
    <row r="148" spans="1:16" ht="22.5">
      <c r="A148" s="16">
        <v>142</v>
      </c>
      <c r="B148" s="81" t="s">
        <v>1254</v>
      </c>
      <c r="C148" s="192"/>
      <c r="D148" s="226"/>
      <c r="E148" s="88">
        <v>20000</v>
      </c>
      <c r="F148" s="193" t="s">
        <v>1249</v>
      </c>
      <c r="G148" s="16"/>
      <c r="H148" s="16"/>
      <c r="I148" s="15"/>
      <c r="J148" s="16"/>
      <c r="K148" s="16"/>
      <c r="L148" s="16"/>
      <c r="M148" s="15"/>
      <c r="N148" s="16"/>
      <c r="O148" s="169"/>
      <c r="P148" s="16"/>
    </row>
    <row r="149" spans="1:16" ht="22.5">
      <c r="A149" s="16">
        <v>143</v>
      </c>
      <c r="B149" s="81" t="s">
        <v>1255</v>
      </c>
      <c r="C149" s="192"/>
      <c r="D149" s="226"/>
      <c r="E149" s="88">
        <v>20000</v>
      </c>
      <c r="F149" s="193" t="s">
        <v>1249</v>
      </c>
      <c r="G149" s="16"/>
      <c r="H149" s="16"/>
      <c r="I149" s="15"/>
      <c r="J149" s="16"/>
      <c r="K149" s="16"/>
      <c r="L149" s="16"/>
      <c r="M149" s="15"/>
      <c r="N149" s="16"/>
      <c r="O149" s="169"/>
      <c r="P149" s="16"/>
    </row>
    <row r="150" spans="1:16" ht="22.5">
      <c r="A150" s="16">
        <v>144</v>
      </c>
      <c r="B150" s="81" t="s">
        <v>1256</v>
      </c>
      <c r="C150" s="192"/>
      <c r="D150" s="226"/>
      <c r="E150" s="88">
        <v>25000</v>
      </c>
      <c r="F150" s="193" t="s">
        <v>1249</v>
      </c>
      <c r="G150" s="16"/>
      <c r="H150" s="16"/>
      <c r="I150" s="15"/>
      <c r="J150" s="16"/>
      <c r="K150" s="16"/>
      <c r="L150" s="16"/>
      <c r="M150" s="15"/>
      <c r="N150" s="16"/>
      <c r="O150" s="169"/>
      <c r="P150" s="16"/>
    </row>
    <row r="151" spans="1:16" ht="22.5">
      <c r="A151" s="16">
        <v>145</v>
      </c>
      <c r="B151" s="81" t="s">
        <v>1257</v>
      </c>
      <c r="C151" s="192"/>
      <c r="D151" s="226"/>
      <c r="E151" s="88">
        <v>30000</v>
      </c>
      <c r="F151" s="193" t="s">
        <v>1249</v>
      </c>
      <c r="G151" s="16"/>
      <c r="H151" s="16"/>
      <c r="I151" s="15"/>
      <c r="J151" s="16"/>
      <c r="K151" s="16"/>
      <c r="L151" s="16"/>
      <c r="M151" s="15"/>
      <c r="N151" s="16"/>
      <c r="O151" s="169"/>
      <c r="P151" s="16"/>
    </row>
    <row r="152" spans="1:16" ht="22.5">
      <c r="A152" s="16">
        <v>146</v>
      </c>
      <c r="B152" s="81" t="s">
        <v>1258</v>
      </c>
      <c r="C152" s="192"/>
      <c r="D152" s="226"/>
      <c r="E152" s="88">
        <v>30000</v>
      </c>
      <c r="F152" s="193" t="s">
        <v>1249</v>
      </c>
      <c r="G152" s="16"/>
      <c r="H152" s="16"/>
      <c r="I152" s="15"/>
      <c r="J152" s="16"/>
      <c r="K152" s="16"/>
      <c r="L152" s="16"/>
      <c r="M152" s="15"/>
      <c r="N152" s="16"/>
      <c r="O152" s="169"/>
      <c r="P152" s="16"/>
    </row>
    <row r="153" spans="1:16" ht="22.5">
      <c r="A153" s="16">
        <v>147</v>
      </c>
      <c r="B153" s="81" t="s">
        <v>1259</v>
      </c>
      <c r="C153" s="192"/>
      <c r="D153" s="226"/>
      <c r="E153" s="88">
        <v>40000</v>
      </c>
      <c r="F153" s="193" t="s">
        <v>1249</v>
      </c>
      <c r="G153" s="16"/>
      <c r="H153" s="16"/>
      <c r="I153" s="15"/>
      <c r="J153" s="16"/>
      <c r="K153" s="16"/>
      <c r="L153" s="16"/>
      <c r="M153" s="15"/>
      <c r="N153" s="16"/>
      <c r="O153" s="169"/>
      <c r="P153" s="16"/>
    </row>
    <row r="154" spans="1:16">
      <c r="A154" s="16">
        <v>148</v>
      </c>
      <c r="B154" s="81" t="s">
        <v>1260</v>
      </c>
      <c r="C154" s="192"/>
      <c r="D154" s="226"/>
      <c r="E154" s="88">
        <v>50000</v>
      </c>
      <c r="F154" s="193" t="s">
        <v>1249</v>
      </c>
      <c r="G154" s="16"/>
      <c r="H154" s="16"/>
      <c r="I154" s="15"/>
      <c r="J154" s="16"/>
      <c r="K154" s="16"/>
      <c r="L154" s="16"/>
      <c r="M154" s="15"/>
      <c r="N154" s="16"/>
      <c r="O154" s="169"/>
      <c r="P154" s="16"/>
    </row>
    <row r="155" spans="1:16">
      <c r="A155" s="16">
        <v>149</v>
      </c>
      <c r="B155" s="81" t="s">
        <v>1261</v>
      </c>
      <c r="C155" s="192"/>
      <c r="D155" s="226"/>
      <c r="E155" s="88">
        <v>60000</v>
      </c>
      <c r="F155" s="193" t="s">
        <v>1249</v>
      </c>
      <c r="G155" s="16"/>
      <c r="H155" s="16"/>
      <c r="I155" s="15"/>
      <c r="J155" s="16"/>
      <c r="K155" s="16"/>
      <c r="L155" s="16"/>
      <c r="M155" s="15"/>
      <c r="N155" s="16"/>
      <c r="O155" s="169"/>
      <c r="P155" s="16"/>
    </row>
    <row r="156" spans="1:16">
      <c r="A156" s="16">
        <v>150</v>
      </c>
      <c r="B156" s="81" t="s">
        <v>1262</v>
      </c>
      <c r="C156" s="192"/>
      <c r="D156" s="226"/>
      <c r="E156" s="88">
        <v>70000</v>
      </c>
      <c r="F156" s="193" t="s">
        <v>1249</v>
      </c>
      <c r="G156" s="16"/>
      <c r="H156" s="16"/>
      <c r="I156" s="15"/>
      <c r="J156" s="16"/>
      <c r="K156" s="16"/>
      <c r="L156" s="16"/>
      <c r="M156" s="15"/>
      <c r="N156" s="16"/>
      <c r="O156" s="169"/>
      <c r="P156" s="16"/>
    </row>
    <row r="157" spans="1:16" ht="22.5">
      <c r="A157" s="16">
        <v>151</v>
      </c>
      <c r="B157" s="81" t="s">
        <v>1263</v>
      </c>
      <c r="C157" s="192"/>
      <c r="D157" s="226"/>
      <c r="E157" s="88">
        <v>110000</v>
      </c>
      <c r="F157" s="193" t="s">
        <v>1249</v>
      </c>
      <c r="G157" s="16"/>
      <c r="H157" s="16"/>
      <c r="I157" s="15"/>
      <c r="J157" s="16"/>
      <c r="K157" s="16"/>
      <c r="L157" s="16"/>
      <c r="M157" s="15"/>
      <c r="N157" s="16"/>
      <c r="O157" s="169"/>
      <c r="P157" s="16"/>
    </row>
    <row r="158" spans="1:16" ht="22.5">
      <c r="A158" s="16">
        <v>152</v>
      </c>
      <c r="B158" s="81" t="s">
        <v>1264</v>
      </c>
      <c r="C158" s="192"/>
      <c r="D158" s="226"/>
      <c r="E158" s="88">
        <v>120000</v>
      </c>
      <c r="F158" s="193" t="s">
        <v>1249</v>
      </c>
      <c r="G158" s="16"/>
      <c r="H158" s="16"/>
      <c r="I158" s="15"/>
      <c r="J158" s="16"/>
      <c r="K158" s="16"/>
      <c r="L158" s="16"/>
      <c r="M158" s="15"/>
      <c r="N158" s="16"/>
      <c r="O158" s="169"/>
      <c r="P158" s="16"/>
    </row>
    <row r="159" spans="1:16">
      <c r="A159" s="16">
        <v>153</v>
      </c>
      <c r="B159" s="81" t="s">
        <v>1265</v>
      </c>
      <c r="C159" s="192"/>
      <c r="D159" s="226"/>
      <c r="E159" s="88">
        <v>150000</v>
      </c>
      <c r="F159" s="193" t="s">
        <v>1249</v>
      </c>
      <c r="G159" s="16"/>
      <c r="H159" s="16"/>
      <c r="I159" s="15"/>
      <c r="J159" s="16"/>
      <c r="K159" s="16"/>
      <c r="L159" s="16"/>
      <c r="M159" s="15"/>
      <c r="N159" s="16"/>
      <c r="O159" s="169"/>
      <c r="P159" s="16"/>
    </row>
    <row r="160" spans="1:16">
      <c r="A160" s="16">
        <v>154</v>
      </c>
      <c r="B160" s="81" t="s">
        <v>1266</v>
      </c>
      <c r="C160" s="192"/>
      <c r="D160" s="226"/>
      <c r="E160" s="88">
        <v>180000</v>
      </c>
      <c r="F160" s="193" t="s">
        <v>1249</v>
      </c>
      <c r="G160" s="16"/>
      <c r="H160" s="16"/>
      <c r="I160" s="15"/>
      <c r="J160" s="16"/>
      <c r="K160" s="16"/>
      <c r="L160" s="16"/>
      <c r="M160" s="15"/>
      <c r="N160" s="16"/>
      <c r="O160" s="169"/>
      <c r="P160" s="16"/>
    </row>
    <row r="161" spans="1:16" ht="22.5">
      <c r="A161" s="16">
        <v>155</v>
      </c>
      <c r="B161" s="81" t="s">
        <v>1267</v>
      </c>
      <c r="C161" s="192"/>
      <c r="D161" s="226"/>
      <c r="E161" s="88">
        <v>18000</v>
      </c>
      <c r="F161" s="193" t="s">
        <v>1268</v>
      </c>
      <c r="G161" s="16"/>
      <c r="H161" s="16"/>
      <c r="I161" s="15"/>
      <c r="J161" s="16"/>
      <c r="K161" s="16"/>
      <c r="L161" s="16"/>
      <c r="M161" s="15"/>
      <c r="N161" s="16"/>
      <c r="O161" s="169"/>
      <c r="P161" s="16"/>
    </row>
    <row r="162" spans="1:16" ht="22.5">
      <c r="A162" s="16">
        <v>156</v>
      </c>
      <c r="B162" s="81" t="s">
        <v>1269</v>
      </c>
      <c r="C162" s="192"/>
      <c r="D162" s="226"/>
      <c r="E162" s="88">
        <v>20000</v>
      </c>
      <c r="F162" s="193" t="s">
        <v>1268</v>
      </c>
      <c r="G162" s="16"/>
      <c r="H162" s="16"/>
      <c r="I162" s="15"/>
      <c r="J162" s="16"/>
      <c r="K162" s="16"/>
      <c r="L162" s="16"/>
      <c r="M162" s="15"/>
      <c r="N162" s="16"/>
      <c r="O162" s="169"/>
      <c r="P162" s="16"/>
    </row>
    <row r="163" spans="1:16" ht="22.5">
      <c r="A163" s="16">
        <v>157</v>
      </c>
      <c r="B163" s="81" t="s">
        <v>1270</v>
      </c>
      <c r="C163" s="192"/>
      <c r="D163" s="226"/>
      <c r="E163" s="88">
        <v>20000</v>
      </c>
      <c r="F163" s="193" t="s">
        <v>1268</v>
      </c>
      <c r="G163" s="16"/>
      <c r="H163" s="16"/>
      <c r="I163" s="15"/>
      <c r="J163" s="16"/>
      <c r="K163" s="16"/>
      <c r="L163" s="16"/>
      <c r="M163" s="15"/>
      <c r="N163" s="16"/>
      <c r="O163" s="169"/>
      <c r="P163" s="16"/>
    </row>
    <row r="164" spans="1:16" ht="22.5">
      <c r="A164" s="16">
        <v>158</v>
      </c>
      <c r="B164" s="81" t="s">
        <v>669</v>
      </c>
      <c r="C164" s="192"/>
      <c r="D164" s="226"/>
      <c r="E164" s="88">
        <v>24500</v>
      </c>
      <c r="F164" s="193" t="s">
        <v>1268</v>
      </c>
      <c r="G164" s="16"/>
      <c r="H164" s="16"/>
      <c r="I164" s="15"/>
      <c r="J164" s="16"/>
      <c r="K164" s="16"/>
      <c r="L164" s="16"/>
      <c r="M164" s="15"/>
      <c r="N164" s="16"/>
      <c r="O164" s="169"/>
      <c r="P164" s="16"/>
    </row>
    <row r="165" spans="1:16">
      <c r="A165" s="16">
        <v>159</v>
      </c>
      <c r="B165" s="81" t="s">
        <v>1271</v>
      </c>
      <c r="C165" s="192" t="s">
        <v>1272</v>
      </c>
      <c r="D165" s="226"/>
      <c r="E165" s="88">
        <v>30000</v>
      </c>
      <c r="F165" s="193" t="s">
        <v>1268</v>
      </c>
      <c r="G165" s="16"/>
      <c r="H165" s="16"/>
      <c r="I165" s="15"/>
      <c r="J165" s="16"/>
      <c r="K165" s="16"/>
      <c r="L165" s="16"/>
      <c r="M165" s="15"/>
      <c r="N165" s="16"/>
      <c r="O165" s="169"/>
      <c r="P165" s="16"/>
    </row>
    <row r="166" spans="1:16">
      <c r="A166" s="16">
        <v>160</v>
      </c>
      <c r="B166" s="81" t="s">
        <v>1273</v>
      </c>
      <c r="C166" s="192" t="s">
        <v>1274</v>
      </c>
      <c r="D166" s="226"/>
      <c r="E166" s="88">
        <v>30000</v>
      </c>
      <c r="F166" s="193" t="s">
        <v>1268</v>
      </c>
      <c r="G166" s="16"/>
      <c r="H166" s="16"/>
      <c r="I166" s="15"/>
      <c r="J166" s="16"/>
      <c r="K166" s="16"/>
      <c r="L166" s="16"/>
      <c r="M166" s="15"/>
      <c r="N166" s="16"/>
      <c r="O166" s="169"/>
      <c r="P166" s="16"/>
    </row>
    <row r="167" spans="1:16" ht="22.5">
      <c r="A167" s="16">
        <v>161</v>
      </c>
      <c r="B167" s="81" t="s">
        <v>1275</v>
      </c>
      <c r="C167" s="192"/>
      <c r="D167" s="226"/>
      <c r="E167" s="88">
        <v>30000</v>
      </c>
      <c r="F167" s="193" t="s">
        <v>1268</v>
      </c>
      <c r="G167" s="16"/>
      <c r="H167" s="16"/>
      <c r="I167" s="15"/>
      <c r="J167" s="16"/>
      <c r="K167" s="16"/>
      <c r="L167" s="16"/>
      <c r="M167" s="15"/>
      <c r="N167" s="16"/>
      <c r="O167" s="169"/>
      <c r="P167" s="16"/>
    </row>
    <row r="168" spans="1:16">
      <c r="A168" s="16">
        <v>162</v>
      </c>
      <c r="B168" s="81" t="s">
        <v>1276</v>
      </c>
      <c r="C168" s="192" t="s">
        <v>1277</v>
      </c>
      <c r="D168" s="226"/>
      <c r="E168" s="88">
        <v>33000</v>
      </c>
      <c r="F168" s="193" t="s">
        <v>1268</v>
      </c>
      <c r="G168" s="16"/>
      <c r="H168" s="16"/>
      <c r="I168" s="15"/>
      <c r="J168" s="16"/>
      <c r="K168" s="16"/>
      <c r="L168" s="16"/>
      <c r="M168" s="15"/>
      <c r="N168" s="16"/>
      <c r="O168" s="169"/>
      <c r="P168" s="16"/>
    </row>
    <row r="169" spans="1:16" ht="22.5">
      <c r="A169" s="16">
        <v>163</v>
      </c>
      <c r="B169" s="81" t="s">
        <v>1278</v>
      </c>
      <c r="C169" s="192"/>
      <c r="D169" s="226"/>
      <c r="E169" s="88">
        <v>40000</v>
      </c>
      <c r="F169" s="193" t="s">
        <v>1268</v>
      </c>
      <c r="G169" s="16"/>
      <c r="H169" s="16"/>
      <c r="I169" s="15"/>
      <c r="J169" s="16"/>
      <c r="K169" s="16"/>
      <c r="L169" s="16"/>
      <c r="M169" s="15"/>
      <c r="N169" s="16"/>
      <c r="O169" s="169"/>
      <c r="P169" s="16"/>
    </row>
    <row r="170" spans="1:16" ht="22.5">
      <c r="A170" s="16">
        <v>164</v>
      </c>
      <c r="B170" s="81" t="s">
        <v>1279</v>
      </c>
      <c r="C170" s="192"/>
      <c r="D170" s="226"/>
      <c r="E170" s="88">
        <v>40000</v>
      </c>
      <c r="F170" s="193" t="s">
        <v>1268</v>
      </c>
      <c r="G170" s="16"/>
      <c r="H170" s="16"/>
      <c r="I170" s="15"/>
      <c r="J170" s="16"/>
      <c r="K170" s="16"/>
      <c r="L170" s="16"/>
      <c r="M170" s="15"/>
      <c r="N170" s="16"/>
      <c r="O170" s="169"/>
      <c r="P170" s="16"/>
    </row>
    <row r="171" spans="1:16" ht="22.5">
      <c r="A171" s="16">
        <v>165</v>
      </c>
      <c r="B171" s="81" t="s">
        <v>1280</v>
      </c>
      <c r="C171" s="192"/>
      <c r="D171" s="226"/>
      <c r="E171" s="88">
        <v>45000</v>
      </c>
      <c r="F171" s="193" t="s">
        <v>1268</v>
      </c>
      <c r="G171" s="16"/>
      <c r="H171" s="16"/>
      <c r="I171" s="15"/>
      <c r="J171" s="16"/>
      <c r="K171" s="16"/>
      <c r="L171" s="16"/>
      <c r="M171" s="15"/>
      <c r="N171" s="16"/>
      <c r="O171" s="169"/>
      <c r="P171" s="16"/>
    </row>
    <row r="172" spans="1:16" ht="22.5">
      <c r="A172" s="16">
        <v>166</v>
      </c>
      <c r="B172" s="81" t="s">
        <v>1217</v>
      </c>
      <c r="C172" s="192"/>
      <c r="D172" s="226"/>
      <c r="E172" s="88">
        <v>50000</v>
      </c>
      <c r="F172" s="193" t="s">
        <v>1268</v>
      </c>
      <c r="G172" s="16"/>
      <c r="H172" s="16"/>
      <c r="I172" s="15"/>
      <c r="J172" s="16"/>
      <c r="K172" s="16"/>
      <c r="L172" s="16"/>
      <c r="M172" s="15"/>
      <c r="N172" s="16"/>
      <c r="O172" s="169"/>
      <c r="P172" s="16"/>
    </row>
    <row r="173" spans="1:16" ht="22.5">
      <c r="A173" s="16">
        <v>167</v>
      </c>
      <c r="B173" s="81" t="s">
        <v>1281</v>
      </c>
      <c r="C173" s="192"/>
      <c r="D173" s="226"/>
      <c r="E173" s="88">
        <v>51000</v>
      </c>
      <c r="F173" s="193" t="s">
        <v>1268</v>
      </c>
      <c r="G173" s="16"/>
      <c r="H173" s="16"/>
      <c r="I173" s="15"/>
      <c r="J173" s="16"/>
      <c r="K173" s="16"/>
      <c r="L173" s="16"/>
      <c r="M173" s="15"/>
      <c r="N173" s="16"/>
      <c r="O173" s="169"/>
      <c r="P173" s="16"/>
    </row>
    <row r="174" spans="1:16" ht="22.5">
      <c r="A174" s="16">
        <v>168</v>
      </c>
      <c r="B174" s="81" t="s">
        <v>1282</v>
      </c>
      <c r="C174" s="192"/>
      <c r="D174" s="226"/>
      <c r="E174" s="88">
        <v>52000</v>
      </c>
      <c r="F174" s="193" t="s">
        <v>1268</v>
      </c>
      <c r="G174" s="16"/>
      <c r="H174" s="16"/>
      <c r="I174" s="15"/>
      <c r="J174" s="16"/>
      <c r="K174" s="16"/>
      <c r="L174" s="16"/>
      <c r="M174" s="15"/>
      <c r="N174" s="16"/>
      <c r="O174" s="169"/>
      <c r="P174" s="16"/>
    </row>
    <row r="175" spans="1:16" ht="22.5">
      <c r="A175" s="16">
        <v>169</v>
      </c>
      <c r="B175" s="81" t="s">
        <v>1214</v>
      </c>
      <c r="C175" s="192"/>
      <c r="D175" s="226"/>
      <c r="E175" s="88">
        <v>60000</v>
      </c>
      <c r="F175" s="193" t="s">
        <v>1268</v>
      </c>
      <c r="G175" s="16"/>
      <c r="H175" s="16"/>
      <c r="I175" s="15"/>
      <c r="J175" s="16"/>
      <c r="K175" s="16"/>
      <c r="L175" s="16"/>
      <c r="M175" s="15"/>
      <c r="N175" s="16"/>
      <c r="O175" s="169"/>
      <c r="P175" s="16"/>
    </row>
    <row r="176" spans="1:16" ht="22.5">
      <c r="A176" s="16">
        <v>170</v>
      </c>
      <c r="B176" s="81" t="s">
        <v>1283</v>
      </c>
      <c r="C176" s="192"/>
      <c r="D176" s="226"/>
      <c r="E176" s="88">
        <v>70000</v>
      </c>
      <c r="F176" s="193" t="s">
        <v>1268</v>
      </c>
      <c r="G176" s="16"/>
      <c r="H176" s="16"/>
      <c r="I176" s="15"/>
      <c r="J176" s="16"/>
      <c r="K176" s="16"/>
      <c r="L176" s="16"/>
      <c r="M176" s="15"/>
      <c r="N176" s="16"/>
      <c r="O176" s="169"/>
      <c r="P176" s="16"/>
    </row>
    <row r="177" spans="1:16" ht="22.5">
      <c r="A177" s="16">
        <v>171</v>
      </c>
      <c r="B177" s="81" t="s">
        <v>1284</v>
      </c>
      <c r="C177" s="192"/>
      <c r="D177" s="226"/>
      <c r="E177" s="88">
        <v>90000</v>
      </c>
      <c r="F177" s="193" t="s">
        <v>1268</v>
      </c>
      <c r="G177" s="16"/>
      <c r="H177" s="16"/>
      <c r="I177" s="15"/>
      <c r="J177" s="16"/>
      <c r="K177" s="16"/>
      <c r="L177" s="16"/>
      <c r="M177" s="15"/>
      <c r="N177" s="16"/>
      <c r="O177" s="169"/>
      <c r="P177" s="16"/>
    </row>
    <row r="178" spans="1:16" ht="22.5">
      <c r="A178" s="16">
        <v>172</v>
      </c>
      <c r="B178" s="81" t="s">
        <v>1285</v>
      </c>
      <c r="C178" s="192"/>
      <c r="D178" s="226"/>
      <c r="E178" s="88">
        <v>150000</v>
      </c>
      <c r="F178" s="193" t="s">
        <v>1268</v>
      </c>
      <c r="G178" s="16"/>
      <c r="H178" s="16"/>
      <c r="I178" s="15"/>
      <c r="J178" s="16"/>
      <c r="K178" s="16"/>
      <c r="L178" s="16"/>
      <c r="M178" s="15"/>
      <c r="N178" s="16"/>
      <c r="O178" s="169"/>
      <c r="P178" s="16"/>
    </row>
    <row r="179" spans="1:16">
      <c r="A179" s="16">
        <v>173</v>
      </c>
      <c r="B179" s="81" t="s">
        <v>1286</v>
      </c>
      <c r="C179" s="192"/>
      <c r="D179" s="226"/>
      <c r="E179" s="88">
        <v>150000</v>
      </c>
      <c r="F179" s="193" t="s">
        <v>1268</v>
      </c>
      <c r="G179" s="16"/>
      <c r="H179" s="16"/>
      <c r="I179" s="15"/>
      <c r="J179" s="16"/>
      <c r="K179" s="16"/>
      <c r="L179" s="16"/>
      <c r="M179" s="15"/>
      <c r="N179" s="16"/>
      <c r="O179" s="169"/>
      <c r="P179" s="16"/>
    </row>
    <row r="180" spans="1:16" ht="15.75" customHeight="1">
      <c r="A180" s="16">
        <v>174</v>
      </c>
      <c r="B180" s="81" t="s">
        <v>1287</v>
      </c>
      <c r="C180" s="192"/>
      <c r="D180" s="226"/>
      <c r="E180" s="88">
        <v>12000</v>
      </c>
      <c r="F180" s="193" t="s">
        <v>1288</v>
      </c>
      <c r="G180" s="16"/>
      <c r="H180" s="16"/>
      <c r="I180" s="15"/>
      <c r="J180" s="16"/>
      <c r="K180" s="16"/>
      <c r="L180" s="16"/>
      <c r="M180" s="15"/>
      <c r="N180" s="16"/>
      <c r="O180" s="169"/>
      <c r="P180" s="16"/>
    </row>
    <row r="181" spans="1:16">
      <c r="A181" s="16">
        <v>175</v>
      </c>
      <c r="B181" s="81" t="s">
        <v>1289</v>
      </c>
      <c r="C181" s="192"/>
      <c r="D181" s="226"/>
      <c r="E181" s="88">
        <v>15000</v>
      </c>
      <c r="F181" s="193" t="s">
        <v>1288</v>
      </c>
      <c r="G181" s="16"/>
      <c r="H181" s="16"/>
      <c r="I181" s="15"/>
      <c r="J181" s="16"/>
      <c r="K181" s="16"/>
      <c r="L181" s="16"/>
      <c r="M181" s="15"/>
      <c r="N181" s="16"/>
      <c r="O181" s="169"/>
      <c r="P181" s="16"/>
    </row>
    <row r="182" spans="1:16" ht="15.75" customHeight="1">
      <c r="A182" s="16">
        <v>176</v>
      </c>
      <c r="B182" s="81" t="s">
        <v>1290</v>
      </c>
      <c r="C182" s="192"/>
      <c r="D182" s="226"/>
      <c r="E182" s="88">
        <v>20000</v>
      </c>
      <c r="F182" s="193" t="s">
        <v>1288</v>
      </c>
      <c r="G182" s="16"/>
      <c r="H182" s="16"/>
      <c r="I182" s="15"/>
      <c r="J182" s="16"/>
      <c r="K182" s="16"/>
      <c r="L182" s="16"/>
      <c r="M182" s="15"/>
      <c r="N182" s="16"/>
      <c r="O182" s="169"/>
      <c r="P182" s="16"/>
    </row>
    <row r="183" spans="1:16" ht="15.75" customHeight="1">
      <c r="A183" s="16">
        <v>177</v>
      </c>
      <c r="B183" s="81" t="s">
        <v>1291</v>
      </c>
      <c r="C183" s="192"/>
      <c r="D183" s="226"/>
      <c r="E183" s="88">
        <v>20000</v>
      </c>
      <c r="F183" s="193" t="s">
        <v>1288</v>
      </c>
      <c r="G183" s="16"/>
      <c r="H183" s="16"/>
      <c r="I183" s="15"/>
      <c r="J183" s="16"/>
      <c r="K183" s="16"/>
      <c r="L183" s="16"/>
      <c r="M183" s="15"/>
      <c r="N183" s="16"/>
      <c r="O183" s="169"/>
      <c r="P183" s="16"/>
    </row>
    <row r="184" spans="1:16">
      <c r="A184" s="16">
        <v>178</v>
      </c>
      <c r="B184" s="81" t="s">
        <v>1292</v>
      </c>
      <c r="C184" s="192" t="s">
        <v>1293</v>
      </c>
      <c r="D184" s="226"/>
      <c r="E184" s="88">
        <v>30000</v>
      </c>
      <c r="F184" s="193" t="s">
        <v>1288</v>
      </c>
      <c r="G184" s="16"/>
      <c r="H184" s="16"/>
      <c r="I184" s="15"/>
      <c r="J184" s="16"/>
      <c r="K184" s="16"/>
      <c r="L184" s="16"/>
      <c r="M184" s="15"/>
      <c r="N184" s="16"/>
      <c r="O184" s="169"/>
      <c r="P184" s="16"/>
    </row>
    <row r="185" spans="1:16">
      <c r="A185" s="16">
        <v>179</v>
      </c>
      <c r="B185" s="81" t="s">
        <v>1294</v>
      </c>
      <c r="C185" s="192"/>
      <c r="D185" s="226"/>
      <c r="E185" s="88">
        <v>40000</v>
      </c>
      <c r="F185" s="193" t="s">
        <v>1288</v>
      </c>
      <c r="G185" s="16"/>
      <c r="H185" s="16"/>
      <c r="I185" s="15"/>
      <c r="J185" s="16"/>
      <c r="K185" s="16"/>
      <c r="L185" s="16"/>
      <c r="M185" s="15"/>
      <c r="N185" s="16"/>
      <c r="O185" s="169"/>
      <c r="P185" s="16"/>
    </row>
    <row r="186" spans="1:16" ht="22.5">
      <c r="A186" s="16">
        <v>180</v>
      </c>
      <c r="B186" s="81" t="s">
        <v>1295</v>
      </c>
      <c r="C186" s="192"/>
      <c r="D186" s="226"/>
      <c r="E186" s="88">
        <v>40000</v>
      </c>
      <c r="F186" s="193" t="s">
        <v>1288</v>
      </c>
      <c r="G186" s="16"/>
      <c r="H186" s="16"/>
      <c r="I186" s="15"/>
      <c r="J186" s="16"/>
      <c r="K186" s="16"/>
      <c r="L186" s="16"/>
      <c r="M186" s="15"/>
      <c r="N186" s="16"/>
      <c r="O186" s="169"/>
      <c r="P186" s="16"/>
    </row>
    <row r="187" spans="1:16" ht="22.5">
      <c r="A187" s="16">
        <v>181</v>
      </c>
      <c r="B187" s="81" t="s">
        <v>1296</v>
      </c>
      <c r="C187" s="192"/>
      <c r="D187" s="226"/>
      <c r="E187" s="88">
        <v>40000</v>
      </c>
      <c r="F187" s="193" t="s">
        <v>1288</v>
      </c>
      <c r="G187" s="16"/>
      <c r="H187" s="16"/>
      <c r="I187" s="15"/>
      <c r="J187" s="16"/>
      <c r="K187" s="16"/>
      <c r="L187" s="16"/>
      <c r="M187" s="15"/>
      <c r="N187" s="16"/>
      <c r="O187" s="169"/>
      <c r="P187" s="16"/>
    </row>
    <row r="188" spans="1:16">
      <c r="A188" s="16">
        <v>182</v>
      </c>
      <c r="B188" s="81" t="s">
        <v>1297</v>
      </c>
      <c r="C188" s="192"/>
      <c r="D188" s="226"/>
      <c r="E188" s="88">
        <v>40000</v>
      </c>
      <c r="F188" s="193" t="s">
        <v>1288</v>
      </c>
      <c r="G188" s="16"/>
      <c r="H188" s="16"/>
      <c r="I188" s="15"/>
      <c r="J188" s="16"/>
      <c r="K188" s="16"/>
      <c r="L188" s="16"/>
      <c r="M188" s="15"/>
      <c r="N188" s="16"/>
      <c r="O188" s="169"/>
      <c r="P188" s="16"/>
    </row>
    <row r="189" spans="1:16">
      <c r="A189" s="16">
        <v>183</v>
      </c>
      <c r="B189" s="81" t="s">
        <v>1298</v>
      </c>
      <c r="C189" s="192"/>
      <c r="D189" s="226"/>
      <c r="E189" s="88">
        <v>40000</v>
      </c>
      <c r="F189" s="193" t="s">
        <v>1288</v>
      </c>
      <c r="G189" s="16"/>
      <c r="H189" s="16"/>
      <c r="I189" s="15"/>
      <c r="J189" s="16"/>
      <c r="K189" s="16"/>
      <c r="L189" s="16"/>
      <c r="M189" s="15"/>
      <c r="N189" s="16"/>
      <c r="O189" s="169"/>
      <c r="P189" s="16"/>
    </row>
    <row r="190" spans="1:16">
      <c r="A190" s="16">
        <v>184</v>
      </c>
      <c r="B190" s="81" t="s">
        <v>1299</v>
      </c>
      <c r="C190" s="192" t="s">
        <v>1300</v>
      </c>
      <c r="D190" s="226"/>
      <c r="E190" s="88">
        <v>55000</v>
      </c>
      <c r="F190" s="193" t="s">
        <v>1288</v>
      </c>
      <c r="G190" s="16"/>
      <c r="H190" s="16"/>
      <c r="I190" s="15"/>
      <c r="J190" s="16"/>
      <c r="K190" s="16"/>
      <c r="L190" s="16"/>
      <c r="M190" s="15"/>
      <c r="N190" s="16"/>
      <c r="O190" s="169"/>
      <c r="P190" s="16"/>
    </row>
    <row r="191" spans="1:16">
      <c r="A191" s="16">
        <v>185</v>
      </c>
      <c r="B191" s="81" t="s">
        <v>1299</v>
      </c>
      <c r="C191" s="192" t="s">
        <v>1300</v>
      </c>
      <c r="D191" s="226"/>
      <c r="E191" s="88">
        <v>55000</v>
      </c>
      <c r="F191" s="193" t="s">
        <v>1288</v>
      </c>
      <c r="G191" s="16"/>
      <c r="H191" s="16"/>
      <c r="I191" s="15"/>
      <c r="J191" s="16"/>
      <c r="K191" s="16"/>
      <c r="L191" s="16"/>
      <c r="M191" s="15"/>
      <c r="N191" s="16"/>
      <c r="O191" s="169"/>
      <c r="P191" s="16"/>
    </row>
    <row r="192" spans="1:16">
      <c r="A192" s="16">
        <v>186</v>
      </c>
      <c r="B192" s="81" t="s">
        <v>1301</v>
      </c>
      <c r="C192" s="192" t="s">
        <v>1300</v>
      </c>
      <c r="D192" s="226"/>
      <c r="E192" s="88">
        <v>55000</v>
      </c>
      <c r="F192" s="193" t="s">
        <v>1288</v>
      </c>
      <c r="G192" s="16"/>
      <c r="H192" s="16"/>
      <c r="I192" s="15"/>
      <c r="J192" s="16"/>
      <c r="K192" s="16"/>
      <c r="L192" s="16"/>
      <c r="M192" s="15"/>
      <c r="N192" s="16"/>
      <c r="O192" s="169"/>
      <c r="P192" s="16"/>
    </row>
    <row r="193" spans="1:16">
      <c r="A193" s="16">
        <v>187</v>
      </c>
      <c r="B193" s="81" t="s">
        <v>1301</v>
      </c>
      <c r="C193" s="192" t="s">
        <v>1300</v>
      </c>
      <c r="D193" s="226"/>
      <c r="E193" s="88">
        <v>55000</v>
      </c>
      <c r="F193" s="193" t="s">
        <v>1288</v>
      </c>
      <c r="G193" s="16"/>
      <c r="H193" s="16"/>
      <c r="I193" s="15"/>
      <c r="J193" s="16"/>
      <c r="K193" s="16"/>
      <c r="L193" s="16"/>
      <c r="M193" s="15"/>
      <c r="N193" s="16"/>
      <c r="O193" s="169"/>
      <c r="P193" s="16"/>
    </row>
    <row r="194" spans="1:16" ht="22.5">
      <c r="A194" s="16">
        <v>188</v>
      </c>
      <c r="B194" s="81" t="s">
        <v>1302</v>
      </c>
      <c r="C194" s="192"/>
      <c r="D194" s="226"/>
      <c r="E194" s="88">
        <v>60000</v>
      </c>
      <c r="F194" s="193" t="s">
        <v>1288</v>
      </c>
      <c r="G194" s="16"/>
      <c r="H194" s="16"/>
      <c r="I194" s="15"/>
      <c r="J194" s="16"/>
      <c r="K194" s="16"/>
      <c r="L194" s="16"/>
      <c r="M194" s="15"/>
      <c r="N194" s="16"/>
      <c r="O194" s="169"/>
      <c r="P194" s="16"/>
    </row>
    <row r="195" spans="1:16" ht="22.5">
      <c r="A195" s="16">
        <v>189</v>
      </c>
      <c r="B195" s="81" t="s">
        <v>1303</v>
      </c>
      <c r="C195" s="192"/>
      <c r="D195" s="226"/>
      <c r="E195" s="88">
        <v>70000</v>
      </c>
      <c r="F195" s="193" t="s">
        <v>1288</v>
      </c>
      <c r="G195" s="16"/>
      <c r="H195" s="16"/>
      <c r="I195" s="15"/>
      <c r="J195" s="16"/>
      <c r="K195" s="16"/>
      <c r="L195" s="16"/>
      <c r="M195" s="15"/>
      <c r="N195" s="16"/>
      <c r="O195" s="169"/>
      <c r="P195" s="16"/>
    </row>
    <row r="196" spans="1:16" ht="22.5">
      <c r="A196" s="16">
        <v>190</v>
      </c>
      <c r="B196" s="81" t="s">
        <v>1304</v>
      </c>
      <c r="C196" s="192"/>
      <c r="D196" s="226"/>
      <c r="E196" s="88">
        <v>100000</v>
      </c>
      <c r="F196" s="193" t="s">
        <v>1288</v>
      </c>
      <c r="G196" s="16"/>
      <c r="H196" s="16"/>
      <c r="I196" s="15"/>
      <c r="J196" s="16"/>
      <c r="K196" s="16"/>
      <c r="L196" s="16"/>
      <c r="M196" s="15"/>
      <c r="N196" s="16"/>
      <c r="O196" s="169"/>
      <c r="P196" s="16"/>
    </row>
    <row r="197" spans="1:16" ht="22.5">
      <c r="A197" s="16">
        <v>191</v>
      </c>
      <c r="B197" s="81" t="s">
        <v>1305</v>
      </c>
      <c r="C197" s="192"/>
      <c r="D197" s="226"/>
      <c r="E197" s="88">
        <v>179999</v>
      </c>
      <c r="F197" s="193" t="s">
        <v>1288</v>
      </c>
      <c r="G197" s="16"/>
      <c r="H197" s="16"/>
      <c r="I197" s="15"/>
      <c r="J197" s="16"/>
      <c r="K197" s="16"/>
      <c r="L197" s="16"/>
      <c r="M197" s="15"/>
      <c r="N197" s="16"/>
      <c r="O197" s="169"/>
      <c r="P197" s="16"/>
    </row>
    <row r="198" spans="1:16" ht="22.5">
      <c r="A198" s="16">
        <v>192</v>
      </c>
      <c r="B198" s="81" t="s">
        <v>1306</v>
      </c>
      <c r="C198" s="192"/>
      <c r="D198" s="226"/>
      <c r="E198" s="88">
        <v>10000</v>
      </c>
      <c r="F198" s="193" t="s">
        <v>1014</v>
      </c>
      <c r="G198" s="16"/>
      <c r="H198" s="16"/>
      <c r="I198" s="15"/>
      <c r="J198" s="16"/>
      <c r="K198" s="16"/>
      <c r="L198" s="16"/>
      <c r="M198" s="15"/>
      <c r="N198" s="16"/>
      <c r="O198" s="169"/>
      <c r="P198" s="16"/>
    </row>
    <row r="199" spans="1:16" ht="22.5">
      <c r="A199" s="16">
        <v>193</v>
      </c>
      <c r="B199" s="81" t="s">
        <v>1307</v>
      </c>
      <c r="C199" s="192"/>
      <c r="D199" s="226"/>
      <c r="E199" s="88">
        <v>15000</v>
      </c>
      <c r="F199" s="193" t="s">
        <v>1014</v>
      </c>
      <c r="G199" s="16"/>
      <c r="H199" s="16"/>
      <c r="I199" s="15"/>
      <c r="J199" s="16"/>
      <c r="K199" s="16"/>
      <c r="L199" s="16"/>
      <c r="M199" s="15"/>
      <c r="N199" s="16"/>
      <c r="O199" s="169"/>
      <c r="P199" s="16"/>
    </row>
    <row r="200" spans="1:16" ht="22.5">
      <c r="A200" s="16">
        <v>194</v>
      </c>
      <c r="B200" s="81" t="s">
        <v>1308</v>
      </c>
      <c r="C200" s="192"/>
      <c r="D200" s="226"/>
      <c r="E200" s="88">
        <v>15000</v>
      </c>
      <c r="F200" s="193" t="s">
        <v>1014</v>
      </c>
      <c r="G200" s="16"/>
      <c r="H200" s="16"/>
      <c r="I200" s="15"/>
      <c r="J200" s="16"/>
      <c r="K200" s="16"/>
      <c r="L200" s="16"/>
      <c r="M200" s="15"/>
      <c r="N200" s="16"/>
      <c r="O200" s="169"/>
      <c r="P200" s="16"/>
    </row>
    <row r="201" spans="1:16" ht="22.5">
      <c r="A201" s="16">
        <v>195</v>
      </c>
      <c r="B201" s="81" t="s">
        <v>1309</v>
      </c>
      <c r="C201" s="192"/>
      <c r="D201" s="226"/>
      <c r="E201" s="88">
        <v>20000</v>
      </c>
      <c r="F201" s="193" t="s">
        <v>1014</v>
      </c>
      <c r="G201" s="16"/>
      <c r="H201" s="16"/>
      <c r="I201" s="15"/>
      <c r="J201" s="16"/>
      <c r="K201" s="16"/>
      <c r="L201" s="16"/>
      <c r="M201" s="15"/>
      <c r="N201" s="16"/>
      <c r="O201" s="169"/>
      <c r="P201" s="16"/>
    </row>
    <row r="202" spans="1:16" ht="22.5">
      <c r="A202" s="16">
        <v>196</v>
      </c>
      <c r="B202" s="81" t="s">
        <v>1310</v>
      </c>
      <c r="C202" s="192"/>
      <c r="D202" s="226"/>
      <c r="E202" s="88">
        <v>20000</v>
      </c>
      <c r="F202" s="193" t="s">
        <v>1014</v>
      </c>
      <c r="G202" s="16"/>
      <c r="H202" s="16"/>
      <c r="I202" s="15"/>
      <c r="J202" s="16"/>
      <c r="K202" s="16"/>
      <c r="L202" s="16"/>
      <c r="M202" s="15"/>
      <c r="N202" s="16"/>
      <c r="O202" s="169"/>
      <c r="P202" s="16"/>
    </row>
    <row r="203" spans="1:16" ht="22.5">
      <c r="A203" s="16">
        <v>197</v>
      </c>
      <c r="B203" s="81" t="s">
        <v>1311</v>
      </c>
      <c r="C203" s="192"/>
      <c r="D203" s="226"/>
      <c r="E203" s="88">
        <v>20000</v>
      </c>
      <c r="F203" s="193" t="s">
        <v>1014</v>
      </c>
      <c r="G203" s="16"/>
      <c r="H203" s="16"/>
      <c r="I203" s="15"/>
      <c r="J203" s="16"/>
      <c r="K203" s="16"/>
      <c r="L203" s="16"/>
      <c r="M203" s="15"/>
      <c r="N203" s="16"/>
      <c r="O203" s="169"/>
      <c r="P203" s="16"/>
    </row>
    <row r="204" spans="1:16">
      <c r="A204" s="16">
        <v>198</v>
      </c>
      <c r="B204" s="81" t="s">
        <v>1312</v>
      </c>
      <c r="C204" s="192"/>
      <c r="D204" s="226"/>
      <c r="E204" s="88">
        <v>20000</v>
      </c>
      <c r="F204" s="193" t="s">
        <v>1014</v>
      </c>
      <c r="G204" s="16"/>
      <c r="H204" s="16"/>
      <c r="I204" s="15"/>
      <c r="J204" s="16"/>
      <c r="K204" s="16"/>
      <c r="L204" s="16"/>
      <c r="M204" s="15"/>
      <c r="N204" s="16"/>
      <c r="O204" s="169"/>
      <c r="P204" s="16"/>
    </row>
    <row r="205" spans="1:16">
      <c r="A205" s="16">
        <v>199</v>
      </c>
      <c r="B205" s="81" t="s">
        <v>1313</v>
      </c>
      <c r="C205" s="192" t="s">
        <v>1314</v>
      </c>
      <c r="D205" s="226"/>
      <c r="E205" s="88">
        <v>20000</v>
      </c>
      <c r="F205" s="193" t="s">
        <v>1014</v>
      </c>
      <c r="G205" s="16"/>
      <c r="H205" s="16"/>
      <c r="I205" s="15"/>
      <c r="J205" s="16"/>
      <c r="K205" s="16"/>
      <c r="L205" s="16"/>
      <c r="M205" s="15"/>
      <c r="N205" s="16"/>
      <c r="O205" s="169"/>
      <c r="P205" s="16"/>
    </row>
    <row r="206" spans="1:16" ht="22.5">
      <c r="A206" s="16">
        <v>200</v>
      </c>
      <c r="B206" s="81" t="s">
        <v>1315</v>
      </c>
      <c r="C206" s="192"/>
      <c r="D206" s="226"/>
      <c r="E206" s="88">
        <v>25000</v>
      </c>
      <c r="F206" s="193" t="s">
        <v>1014</v>
      </c>
      <c r="G206" s="16"/>
      <c r="H206" s="16"/>
      <c r="I206" s="15"/>
      <c r="J206" s="16"/>
      <c r="K206" s="16"/>
      <c r="L206" s="16"/>
      <c r="M206" s="15"/>
      <c r="N206" s="16"/>
      <c r="O206" s="169"/>
      <c r="P206" s="16"/>
    </row>
    <row r="207" spans="1:16" ht="22.5">
      <c r="A207" s="16">
        <v>201</v>
      </c>
      <c r="B207" s="81" t="s">
        <v>1316</v>
      </c>
      <c r="C207" s="192"/>
      <c r="D207" s="226"/>
      <c r="E207" s="88">
        <v>30000</v>
      </c>
      <c r="F207" s="193" t="s">
        <v>1014</v>
      </c>
      <c r="G207" s="16"/>
      <c r="H207" s="16"/>
      <c r="I207" s="15"/>
      <c r="J207" s="16"/>
      <c r="K207" s="16"/>
      <c r="L207" s="16"/>
      <c r="M207" s="15"/>
      <c r="N207" s="16"/>
      <c r="O207" s="169"/>
      <c r="P207" s="16"/>
    </row>
    <row r="208" spans="1:16">
      <c r="A208" s="16">
        <v>202</v>
      </c>
      <c r="B208" s="81" t="s">
        <v>1317</v>
      </c>
      <c r="C208" s="192"/>
      <c r="D208" s="226"/>
      <c r="E208" s="88">
        <v>30000</v>
      </c>
      <c r="F208" s="193" t="s">
        <v>1014</v>
      </c>
      <c r="G208" s="16"/>
      <c r="H208" s="16"/>
      <c r="I208" s="15"/>
      <c r="J208" s="16"/>
      <c r="K208" s="16"/>
      <c r="L208" s="16"/>
      <c r="M208" s="15"/>
      <c r="N208" s="16"/>
      <c r="O208" s="169"/>
      <c r="P208" s="16"/>
    </row>
    <row r="209" spans="1:16" ht="22.5">
      <c r="A209" s="16">
        <v>203</v>
      </c>
      <c r="B209" s="81" t="s">
        <v>1318</v>
      </c>
      <c r="C209" s="192"/>
      <c r="D209" s="226"/>
      <c r="E209" s="88">
        <v>30000</v>
      </c>
      <c r="F209" s="193" t="s">
        <v>1014</v>
      </c>
      <c r="G209" s="16"/>
      <c r="H209" s="16"/>
      <c r="I209" s="15"/>
      <c r="J209" s="16"/>
      <c r="K209" s="16"/>
      <c r="L209" s="16"/>
      <c r="M209" s="15"/>
      <c r="N209" s="16"/>
      <c r="O209" s="169"/>
      <c r="P209" s="16"/>
    </row>
    <row r="210" spans="1:16" ht="22.5">
      <c r="A210" s="16">
        <v>204</v>
      </c>
      <c r="B210" s="81" t="s">
        <v>1319</v>
      </c>
      <c r="C210" s="192"/>
      <c r="D210" s="226"/>
      <c r="E210" s="88">
        <v>50000</v>
      </c>
      <c r="F210" s="193" t="s">
        <v>1014</v>
      </c>
      <c r="G210" s="16"/>
      <c r="H210" s="16"/>
      <c r="I210" s="15"/>
      <c r="J210" s="16"/>
      <c r="K210" s="16"/>
      <c r="L210" s="16"/>
      <c r="M210" s="15"/>
      <c r="N210" s="16"/>
      <c r="O210" s="169"/>
      <c r="P210" s="16"/>
    </row>
    <row r="211" spans="1:16" ht="22.5">
      <c r="A211" s="16">
        <v>205</v>
      </c>
      <c r="B211" s="81" t="s">
        <v>1320</v>
      </c>
      <c r="C211" s="192"/>
      <c r="D211" s="226"/>
      <c r="E211" s="88">
        <v>50000</v>
      </c>
      <c r="F211" s="193" t="s">
        <v>1014</v>
      </c>
      <c r="G211" s="16"/>
      <c r="H211" s="16"/>
      <c r="I211" s="15"/>
      <c r="J211" s="16"/>
      <c r="K211" s="16"/>
      <c r="L211" s="16"/>
      <c r="M211" s="15"/>
      <c r="N211" s="16"/>
      <c r="O211" s="169"/>
      <c r="P211" s="16"/>
    </row>
    <row r="212" spans="1:16" ht="22.5">
      <c r="A212" s="16">
        <v>206</v>
      </c>
      <c r="B212" s="81" t="s">
        <v>1302</v>
      </c>
      <c r="C212" s="192"/>
      <c r="D212" s="226"/>
      <c r="E212" s="88">
        <v>60000</v>
      </c>
      <c r="F212" s="193" t="s">
        <v>1014</v>
      </c>
      <c r="G212" s="16"/>
      <c r="H212" s="16"/>
      <c r="I212" s="15"/>
      <c r="J212" s="16"/>
      <c r="K212" s="16"/>
      <c r="L212" s="16"/>
      <c r="M212" s="15"/>
      <c r="N212" s="16"/>
      <c r="O212" s="169"/>
      <c r="P212" s="16"/>
    </row>
    <row r="213" spans="1:16">
      <c r="A213" s="16">
        <v>207</v>
      </c>
      <c r="B213" s="81" t="s">
        <v>1321</v>
      </c>
      <c r="C213" s="192"/>
      <c r="D213" s="226"/>
      <c r="E213" s="88">
        <v>60000</v>
      </c>
      <c r="F213" s="193" t="s">
        <v>1014</v>
      </c>
      <c r="G213" s="16"/>
      <c r="H213" s="16"/>
      <c r="I213" s="15"/>
      <c r="J213" s="16"/>
      <c r="K213" s="16"/>
      <c r="L213" s="16"/>
      <c r="M213" s="15"/>
      <c r="N213" s="16"/>
      <c r="O213" s="169"/>
      <c r="P213" s="16"/>
    </row>
    <row r="214" spans="1:16" ht="22.5">
      <c r="A214" s="16">
        <v>208</v>
      </c>
      <c r="B214" s="81" t="s">
        <v>1322</v>
      </c>
      <c r="C214" s="192"/>
      <c r="D214" s="226"/>
      <c r="E214" s="88">
        <v>60000</v>
      </c>
      <c r="F214" s="193" t="s">
        <v>1014</v>
      </c>
      <c r="G214" s="16"/>
      <c r="H214" s="16"/>
      <c r="I214" s="15"/>
      <c r="J214" s="16"/>
      <c r="K214" s="16"/>
      <c r="L214" s="16"/>
      <c r="M214" s="15"/>
      <c r="N214" s="16"/>
      <c r="O214" s="169"/>
      <c r="P214" s="16"/>
    </row>
    <row r="215" spans="1:16">
      <c r="A215" s="16">
        <v>209</v>
      </c>
      <c r="B215" s="81" t="s">
        <v>1262</v>
      </c>
      <c r="C215" s="192"/>
      <c r="D215" s="226"/>
      <c r="E215" s="88">
        <v>80000</v>
      </c>
      <c r="F215" s="193" t="s">
        <v>1014</v>
      </c>
      <c r="G215" s="16"/>
      <c r="H215" s="16"/>
      <c r="I215" s="15"/>
      <c r="J215" s="16"/>
      <c r="K215" s="16"/>
      <c r="L215" s="16"/>
      <c r="M215" s="15"/>
      <c r="N215" s="16"/>
      <c r="O215" s="169"/>
      <c r="P215" s="16"/>
    </row>
    <row r="216" spans="1:16">
      <c r="A216" s="16">
        <v>210</v>
      </c>
      <c r="B216" s="81" t="s">
        <v>1323</v>
      </c>
      <c r="C216" s="192"/>
      <c r="D216" s="226"/>
      <c r="E216" s="88">
        <v>100000</v>
      </c>
      <c r="F216" s="193" t="s">
        <v>1014</v>
      </c>
      <c r="G216" s="16"/>
      <c r="H216" s="16"/>
      <c r="I216" s="15"/>
      <c r="J216" s="16"/>
      <c r="K216" s="16"/>
      <c r="L216" s="16"/>
      <c r="M216" s="15"/>
      <c r="N216" s="16"/>
      <c r="O216" s="169"/>
      <c r="P216" s="16"/>
    </row>
    <row r="217" spans="1:16" ht="22.5">
      <c r="A217" s="16">
        <v>211</v>
      </c>
      <c r="B217" s="81" t="s">
        <v>1324</v>
      </c>
      <c r="C217" s="192"/>
      <c r="D217" s="226"/>
      <c r="E217" s="88">
        <v>120000</v>
      </c>
      <c r="F217" s="193" t="s">
        <v>1014</v>
      </c>
      <c r="G217" s="16"/>
      <c r="H217" s="16"/>
      <c r="I217" s="15"/>
      <c r="J217" s="16"/>
      <c r="K217" s="16"/>
      <c r="L217" s="16"/>
      <c r="M217" s="15"/>
      <c r="N217" s="16"/>
      <c r="O217" s="169"/>
      <c r="P217" s="16"/>
    </row>
    <row r="218" spans="1:16" ht="22.5">
      <c r="A218" s="16">
        <v>212</v>
      </c>
      <c r="B218" s="81" t="s">
        <v>1325</v>
      </c>
      <c r="C218" s="192"/>
      <c r="D218" s="226"/>
      <c r="E218" s="88">
        <v>180000</v>
      </c>
      <c r="F218" s="193" t="s">
        <v>1014</v>
      </c>
      <c r="G218" s="16"/>
      <c r="H218" s="16"/>
      <c r="I218" s="15"/>
      <c r="J218" s="16"/>
      <c r="K218" s="16"/>
      <c r="L218" s="16"/>
      <c r="M218" s="15"/>
      <c r="N218" s="16"/>
      <c r="O218" s="169"/>
      <c r="P218" s="16"/>
    </row>
    <row r="219" spans="1:16" ht="22.5">
      <c r="A219" s="16">
        <v>213</v>
      </c>
      <c r="B219" s="81" t="s">
        <v>1326</v>
      </c>
      <c r="C219" s="192"/>
      <c r="D219" s="226"/>
      <c r="E219" s="88">
        <v>180000</v>
      </c>
      <c r="F219" s="193" t="s">
        <v>1014</v>
      </c>
      <c r="G219" s="16"/>
      <c r="H219" s="16"/>
      <c r="I219" s="15"/>
      <c r="J219" s="16"/>
      <c r="K219" s="16"/>
      <c r="L219" s="16"/>
      <c r="M219" s="15"/>
      <c r="N219" s="16"/>
      <c r="O219" s="169"/>
      <c r="P219" s="16"/>
    </row>
    <row r="220" spans="1:16" ht="22.5">
      <c r="A220" s="16">
        <v>214</v>
      </c>
      <c r="B220" s="81" t="s">
        <v>1133</v>
      </c>
      <c r="C220" s="192"/>
      <c r="D220" s="226"/>
      <c r="E220" s="88">
        <v>8000</v>
      </c>
      <c r="F220" s="193" t="s">
        <v>1015</v>
      </c>
      <c r="G220" s="16"/>
      <c r="H220" s="16"/>
      <c r="I220" s="15"/>
      <c r="J220" s="16"/>
      <c r="K220" s="16"/>
      <c r="L220" s="16"/>
      <c r="M220" s="15"/>
      <c r="N220" s="16"/>
      <c r="O220" s="169"/>
      <c r="P220" s="16"/>
    </row>
    <row r="221" spans="1:16" ht="22.5">
      <c r="A221" s="16">
        <v>215</v>
      </c>
      <c r="B221" s="81" t="s">
        <v>1327</v>
      </c>
      <c r="C221" s="192"/>
      <c r="D221" s="226"/>
      <c r="E221" s="88">
        <v>20000</v>
      </c>
      <c r="F221" s="193" t="s">
        <v>1015</v>
      </c>
      <c r="G221" s="16"/>
      <c r="H221" s="16"/>
      <c r="I221" s="15"/>
      <c r="J221" s="16"/>
      <c r="K221" s="16"/>
      <c r="L221" s="16"/>
      <c r="M221" s="15"/>
      <c r="N221" s="16"/>
      <c r="O221" s="169"/>
      <c r="P221" s="16"/>
    </row>
    <row r="222" spans="1:16" ht="22.5">
      <c r="A222" s="16">
        <v>216</v>
      </c>
      <c r="B222" s="81" t="s">
        <v>1328</v>
      </c>
      <c r="C222" s="192"/>
      <c r="D222" s="226"/>
      <c r="E222" s="88">
        <v>20000</v>
      </c>
      <c r="F222" s="193" t="s">
        <v>1015</v>
      </c>
      <c r="G222" s="16"/>
      <c r="H222" s="16"/>
      <c r="I222" s="15"/>
      <c r="J222" s="16"/>
      <c r="K222" s="16"/>
      <c r="L222" s="16"/>
      <c r="M222" s="15"/>
      <c r="N222" s="16"/>
      <c r="O222" s="169"/>
      <c r="P222" s="16"/>
    </row>
    <row r="223" spans="1:16" ht="22.5">
      <c r="A223" s="16">
        <v>217</v>
      </c>
      <c r="B223" s="81" t="s">
        <v>1329</v>
      </c>
      <c r="C223" s="192"/>
      <c r="D223" s="226"/>
      <c r="E223" s="88">
        <v>20000</v>
      </c>
      <c r="F223" s="193" t="s">
        <v>1015</v>
      </c>
      <c r="G223" s="16"/>
      <c r="H223" s="16"/>
      <c r="I223" s="15"/>
      <c r="J223" s="16"/>
      <c r="K223" s="16"/>
      <c r="L223" s="16"/>
      <c r="M223" s="15"/>
      <c r="N223" s="16"/>
      <c r="O223" s="169"/>
      <c r="P223" s="16"/>
    </row>
    <row r="224" spans="1:16" ht="22.5">
      <c r="A224" s="16">
        <v>218</v>
      </c>
      <c r="B224" s="81" t="s">
        <v>1330</v>
      </c>
      <c r="C224" s="192"/>
      <c r="D224" s="226"/>
      <c r="E224" s="88">
        <v>25000</v>
      </c>
      <c r="F224" s="193" t="s">
        <v>1015</v>
      </c>
      <c r="G224" s="16"/>
      <c r="H224" s="16"/>
      <c r="I224" s="15"/>
      <c r="J224" s="16"/>
      <c r="K224" s="16"/>
      <c r="L224" s="16"/>
      <c r="M224" s="15"/>
      <c r="N224" s="16"/>
      <c r="O224" s="169"/>
      <c r="P224" s="16"/>
    </row>
    <row r="225" spans="1:16" ht="22.5">
      <c r="A225" s="16">
        <v>219</v>
      </c>
      <c r="B225" s="81" t="s">
        <v>1331</v>
      </c>
      <c r="C225" s="192"/>
      <c r="D225" s="226"/>
      <c r="E225" s="88">
        <v>30000</v>
      </c>
      <c r="F225" s="193" t="s">
        <v>1015</v>
      </c>
      <c r="G225" s="16"/>
      <c r="H225" s="16"/>
      <c r="I225" s="15"/>
      <c r="J225" s="16"/>
      <c r="K225" s="16"/>
      <c r="L225" s="16"/>
      <c r="M225" s="15"/>
      <c r="N225" s="16"/>
      <c r="O225" s="169"/>
      <c r="P225" s="16"/>
    </row>
    <row r="226" spans="1:16">
      <c r="A226" s="16">
        <v>220</v>
      </c>
      <c r="B226" s="81" t="s">
        <v>1332</v>
      </c>
      <c r="C226" s="192" t="s">
        <v>1333</v>
      </c>
      <c r="D226" s="226"/>
      <c r="E226" s="88">
        <v>35000</v>
      </c>
      <c r="F226" s="193" t="s">
        <v>1015</v>
      </c>
      <c r="G226" s="16"/>
      <c r="H226" s="16"/>
      <c r="I226" s="15"/>
      <c r="J226" s="16"/>
      <c r="K226" s="16"/>
      <c r="L226" s="16"/>
      <c r="M226" s="15"/>
      <c r="N226" s="16"/>
      <c r="O226" s="169"/>
      <c r="P226" s="16"/>
    </row>
    <row r="227" spans="1:16" ht="22.5">
      <c r="A227" s="16">
        <v>221</v>
      </c>
      <c r="B227" s="81" t="s">
        <v>1334</v>
      </c>
      <c r="C227" s="192"/>
      <c r="D227" s="226"/>
      <c r="E227" s="88">
        <v>50000</v>
      </c>
      <c r="F227" s="193" t="s">
        <v>1015</v>
      </c>
      <c r="G227" s="16"/>
      <c r="H227" s="16"/>
      <c r="I227" s="15"/>
      <c r="J227" s="16"/>
      <c r="K227" s="16"/>
      <c r="L227" s="16"/>
      <c r="M227" s="15"/>
      <c r="N227" s="16"/>
      <c r="O227" s="169"/>
      <c r="P227" s="16"/>
    </row>
    <row r="228" spans="1:16" ht="22.5">
      <c r="A228" s="16">
        <v>222</v>
      </c>
      <c r="B228" s="81" t="s">
        <v>1335</v>
      </c>
      <c r="C228" s="192"/>
      <c r="D228" s="226"/>
      <c r="E228" s="88">
        <v>150000</v>
      </c>
      <c r="F228" s="193" t="s">
        <v>1015</v>
      </c>
      <c r="G228" s="16"/>
      <c r="H228" s="16"/>
      <c r="I228" s="15"/>
      <c r="J228" s="16"/>
      <c r="K228" s="16"/>
      <c r="L228" s="16"/>
      <c r="M228" s="15"/>
      <c r="N228" s="16"/>
      <c r="O228" s="169"/>
      <c r="P228" s="16"/>
    </row>
    <row r="229" spans="1:16" ht="22.5">
      <c r="A229" s="16">
        <v>223</v>
      </c>
      <c r="B229" s="81" t="s">
        <v>1336</v>
      </c>
      <c r="C229" s="192"/>
      <c r="D229" s="226"/>
      <c r="E229" s="88">
        <v>180000</v>
      </c>
      <c r="F229" s="193" t="s">
        <v>1015</v>
      </c>
      <c r="G229" s="16"/>
      <c r="H229" s="16"/>
      <c r="I229" s="15"/>
      <c r="J229" s="16"/>
      <c r="K229" s="16"/>
      <c r="L229" s="16"/>
      <c r="M229" s="15"/>
      <c r="N229" s="16"/>
      <c r="O229" s="169"/>
      <c r="P229" s="16"/>
    </row>
    <row r="230" spans="1:16" ht="22.5">
      <c r="A230" s="16">
        <v>224</v>
      </c>
      <c r="B230" s="81" t="s">
        <v>1319</v>
      </c>
      <c r="C230" s="192"/>
      <c r="D230" s="226"/>
      <c r="E230" s="88">
        <v>20000</v>
      </c>
      <c r="F230" s="193" t="s">
        <v>1016</v>
      </c>
      <c r="G230" s="16"/>
      <c r="H230" s="16"/>
      <c r="I230" s="15"/>
      <c r="J230" s="16"/>
      <c r="K230" s="16"/>
      <c r="L230" s="16"/>
      <c r="M230" s="15"/>
      <c r="N230" s="16"/>
      <c r="O230" s="169"/>
      <c r="P230" s="16"/>
    </row>
    <row r="231" spans="1:16" ht="22.5">
      <c r="A231" s="16">
        <v>225</v>
      </c>
      <c r="B231" s="81" t="s">
        <v>1337</v>
      </c>
      <c r="C231" s="192"/>
      <c r="D231" s="226"/>
      <c r="E231" s="88">
        <v>30000</v>
      </c>
      <c r="F231" s="193" t="s">
        <v>1016</v>
      </c>
      <c r="G231" s="16"/>
      <c r="H231" s="16"/>
      <c r="I231" s="15"/>
      <c r="J231" s="16"/>
      <c r="K231" s="16"/>
      <c r="L231" s="16"/>
      <c r="M231" s="15"/>
      <c r="N231" s="16"/>
      <c r="O231" s="169"/>
      <c r="P231" s="16"/>
    </row>
    <row r="232" spans="1:16">
      <c r="A232" s="16">
        <v>226</v>
      </c>
      <c r="B232" s="81" t="s">
        <v>1323</v>
      </c>
      <c r="C232" s="192"/>
      <c r="D232" s="226"/>
      <c r="E232" s="88">
        <v>50000</v>
      </c>
      <c r="F232" s="193" t="s">
        <v>1016</v>
      </c>
      <c r="G232" s="16"/>
      <c r="H232" s="16"/>
      <c r="I232" s="15"/>
      <c r="J232" s="16"/>
      <c r="K232" s="16"/>
      <c r="L232" s="16"/>
      <c r="M232" s="15"/>
      <c r="N232" s="16"/>
      <c r="O232" s="169"/>
      <c r="P232" s="16"/>
    </row>
    <row r="233" spans="1:16" ht="22.5">
      <c r="A233" s="16">
        <v>227</v>
      </c>
      <c r="B233" s="81" t="s">
        <v>1338</v>
      </c>
      <c r="C233" s="192"/>
      <c r="D233" s="226"/>
      <c r="E233" s="88">
        <v>50000</v>
      </c>
      <c r="F233" s="193" t="s">
        <v>1016</v>
      </c>
      <c r="G233" s="16"/>
      <c r="H233" s="16"/>
      <c r="I233" s="15"/>
      <c r="J233" s="16"/>
      <c r="K233" s="16"/>
      <c r="L233" s="16"/>
      <c r="M233" s="15"/>
      <c r="N233" s="16"/>
      <c r="O233" s="169"/>
      <c r="P233" s="16"/>
    </row>
    <row r="234" spans="1:16" ht="22.5">
      <c r="A234" s="16">
        <v>228</v>
      </c>
      <c r="B234" s="81" t="s">
        <v>1053</v>
      </c>
      <c r="C234" s="192"/>
      <c r="D234" s="226"/>
      <c r="E234" s="88">
        <v>50000</v>
      </c>
      <c r="F234" s="193" t="s">
        <v>1016</v>
      </c>
      <c r="G234" s="16"/>
      <c r="H234" s="16"/>
      <c r="I234" s="15"/>
      <c r="J234" s="16"/>
      <c r="K234" s="16"/>
      <c r="L234" s="16"/>
      <c r="M234" s="15"/>
      <c r="N234" s="16"/>
      <c r="O234" s="169"/>
      <c r="P234" s="16"/>
    </row>
    <row r="235" spans="1:16" ht="22.5">
      <c r="A235" s="16">
        <v>229</v>
      </c>
      <c r="B235" s="81" t="s">
        <v>1339</v>
      </c>
      <c r="C235" s="192"/>
      <c r="D235" s="226"/>
      <c r="E235" s="88">
        <v>52000</v>
      </c>
      <c r="F235" s="193" t="s">
        <v>1016</v>
      </c>
      <c r="G235" s="16"/>
      <c r="H235" s="16"/>
      <c r="I235" s="15"/>
      <c r="J235" s="16"/>
      <c r="K235" s="16"/>
      <c r="L235" s="16"/>
      <c r="M235" s="15"/>
      <c r="N235" s="16"/>
      <c r="O235" s="169"/>
      <c r="P235" s="16"/>
    </row>
    <row r="236" spans="1:16" ht="22.5">
      <c r="A236" s="16">
        <v>230</v>
      </c>
      <c r="B236" s="81" t="s">
        <v>1340</v>
      </c>
      <c r="C236" s="192"/>
      <c r="D236" s="226"/>
      <c r="E236" s="88">
        <v>70000</v>
      </c>
      <c r="F236" s="193" t="s">
        <v>1016</v>
      </c>
      <c r="G236" s="16"/>
      <c r="H236" s="16"/>
      <c r="I236" s="15"/>
      <c r="J236" s="16"/>
      <c r="K236" s="16"/>
      <c r="L236" s="16"/>
      <c r="M236" s="15"/>
      <c r="N236" s="16"/>
      <c r="O236" s="169"/>
      <c r="P236" s="16"/>
    </row>
    <row r="237" spans="1:16" ht="22.5">
      <c r="A237" s="16">
        <v>231</v>
      </c>
      <c r="B237" s="81" t="s">
        <v>1341</v>
      </c>
      <c r="C237" s="192"/>
      <c r="D237" s="226"/>
      <c r="E237" s="88">
        <v>71000</v>
      </c>
      <c r="F237" s="193" t="s">
        <v>1016</v>
      </c>
      <c r="G237" s="16"/>
      <c r="H237" s="16"/>
      <c r="I237" s="15"/>
      <c r="J237" s="16"/>
      <c r="K237" s="16"/>
      <c r="L237" s="16"/>
      <c r="M237" s="15"/>
      <c r="N237" s="16"/>
      <c r="O237" s="169"/>
      <c r="P237" s="16"/>
    </row>
    <row r="238" spans="1:16" ht="22.5">
      <c r="A238" s="16">
        <v>232</v>
      </c>
      <c r="B238" s="81" t="s">
        <v>1342</v>
      </c>
      <c r="C238" s="192"/>
      <c r="D238" s="226"/>
      <c r="E238" s="88">
        <v>80000</v>
      </c>
      <c r="F238" s="193" t="s">
        <v>1016</v>
      </c>
      <c r="G238" s="16"/>
      <c r="H238" s="16"/>
      <c r="I238" s="15"/>
      <c r="J238" s="16"/>
      <c r="K238" s="16"/>
      <c r="L238" s="16"/>
      <c r="M238" s="15"/>
      <c r="N238" s="16"/>
      <c r="O238" s="169"/>
      <c r="P238" s="16"/>
    </row>
    <row r="239" spans="1:16" ht="22.5">
      <c r="A239" s="16">
        <v>233</v>
      </c>
      <c r="B239" s="81" t="s">
        <v>1343</v>
      </c>
      <c r="C239" s="192"/>
      <c r="D239" s="226"/>
      <c r="E239" s="88">
        <v>90000</v>
      </c>
      <c r="F239" s="193" t="s">
        <v>1016</v>
      </c>
      <c r="G239" s="16"/>
      <c r="H239" s="16"/>
      <c r="I239" s="15"/>
      <c r="J239" s="16"/>
      <c r="K239" s="16"/>
      <c r="L239" s="16"/>
      <c r="M239" s="15"/>
      <c r="N239" s="16"/>
      <c r="O239" s="169"/>
      <c r="P239" s="16"/>
    </row>
    <row r="240" spans="1:16" ht="22.5">
      <c r="A240" s="16">
        <v>234</v>
      </c>
      <c r="B240" s="81" t="s">
        <v>1343</v>
      </c>
      <c r="C240" s="192"/>
      <c r="D240" s="226"/>
      <c r="E240" s="88">
        <v>90000</v>
      </c>
      <c r="F240" s="193" t="s">
        <v>1016</v>
      </c>
      <c r="G240" s="16"/>
      <c r="H240" s="16"/>
      <c r="I240" s="15"/>
      <c r="J240" s="16"/>
      <c r="K240" s="16"/>
      <c r="L240" s="16"/>
      <c r="M240" s="15"/>
      <c r="N240" s="16"/>
      <c r="O240" s="169"/>
      <c r="P240" s="16"/>
    </row>
    <row r="241" spans="1:16">
      <c r="A241" s="16">
        <v>235</v>
      </c>
      <c r="B241" s="81" t="s">
        <v>1344</v>
      </c>
      <c r="C241" s="192"/>
      <c r="D241" s="226"/>
      <c r="E241" s="88">
        <v>20000</v>
      </c>
      <c r="F241" s="193" t="s">
        <v>1066</v>
      </c>
      <c r="G241" s="16"/>
      <c r="H241" s="16"/>
      <c r="I241" s="15"/>
      <c r="J241" s="16"/>
      <c r="K241" s="16"/>
      <c r="L241" s="16"/>
      <c r="M241" s="15"/>
      <c r="N241" s="16"/>
      <c r="O241" s="169"/>
      <c r="P241" s="16"/>
    </row>
    <row r="242" spans="1:16">
      <c r="A242" s="16">
        <v>236</v>
      </c>
      <c r="B242" s="81" t="s">
        <v>1345</v>
      </c>
      <c r="C242" s="192"/>
      <c r="D242" s="226"/>
      <c r="E242" s="88">
        <v>20000</v>
      </c>
      <c r="F242" s="193" t="s">
        <v>1066</v>
      </c>
      <c r="G242" s="16"/>
      <c r="H242" s="16"/>
      <c r="I242" s="15"/>
      <c r="J242" s="16"/>
      <c r="K242" s="16"/>
      <c r="L242" s="16"/>
      <c r="M242" s="15"/>
      <c r="N242" s="16"/>
      <c r="O242" s="169"/>
      <c r="P242" s="16"/>
    </row>
    <row r="243" spans="1:16">
      <c r="A243" s="16">
        <v>237</v>
      </c>
      <c r="B243" s="81" t="s">
        <v>1346</v>
      </c>
      <c r="C243" s="192"/>
      <c r="D243" s="226"/>
      <c r="E243" s="88">
        <v>29000</v>
      </c>
      <c r="F243" s="193" t="s">
        <v>1066</v>
      </c>
      <c r="G243" s="16"/>
      <c r="H243" s="16"/>
      <c r="I243" s="15"/>
      <c r="J243" s="16"/>
      <c r="K243" s="16"/>
      <c r="L243" s="16"/>
      <c r="M243" s="15"/>
      <c r="N243" s="16"/>
      <c r="O243" s="169"/>
      <c r="P243" s="16"/>
    </row>
    <row r="244" spans="1:16">
      <c r="A244" s="16">
        <v>238</v>
      </c>
      <c r="B244" s="81" t="s">
        <v>1347</v>
      </c>
      <c r="C244" s="192"/>
      <c r="D244" s="226"/>
      <c r="E244" s="88">
        <v>30000</v>
      </c>
      <c r="F244" s="193" t="s">
        <v>1066</v>
      </c>
      <c r="G244" s="16"/>
      <c r="H244" s="16"/>
      <c r="I244" s="15"/>
      <c r="J244" s="16"/>
      <c r="K244" s="16"/>
      <c r="L244" s="16"/>
      <c r="M244" s="15"/>
      <c r="N244" s="16"/>
      <c r="O244" s="169"/>
      <c r="P244" s="16"/>
    </row>
    <row r="245" spans="1:16">
      <c r="A245" s="16">
        <v>239</v>
      </c>
      <c r="B245" s="81" t="s">
        <v>1348</v>
      </c>
      <c r="C245" s="192"/>
      <c r="D245" s="226"/>
      <c r="E245" s="88">
        <v>30000</v>
      </c>
      <c r="F245" s="193" t="s">
        <v>1066</v>
      </c>
      <c r="G245" s="16"/>
      <c r="H245" s="16"/>
      <c r="I245" s="15"/>
      <c r="J245" s="16"/>
      <c r="K245" s="16"/>
      <c r="L245" s="16"/>
      <c r="M245" s="15"/>
      <c r="N245" s="16"/>
      <c r="O245" s="169"/>
      <c r="P245" s="16"/>
    </row>
    <row r="246" spans="1:16">
      <c r="A246" s="16">
        <v>240</v>
      </c>
      <c r="B246" s="81" t="s">
        <v>1349</v>
      </c>
      <c r="C246" s="192" t="s">
        <v>1350</v>
      </c>
      <c r="D246" s="226"/>
      <c r="E246" s="88">
        <v>30000</v>
      </c>
      <c r="F246" s="193" t="s">
        <v>1066</v>
      </c>
      <c r="G246" s="16"/>
      <c r="H246" s="16"/>
      <c r="I246" s="15"/>
      <c r="J246" s="16"/>
      <c r="K246" s="16"/>
      <c r="L246" s="16"/>
      <c r="M246" s="15"/>
      <c r="N246" s="16"/>
      <c r="O246" s="169"/>
      <c r="P246" s="16"/>
    </row>
    <row r="247" spans="1:16">
      <c r="A247" s="16">
        <v>241</v>
      </c>
      <c r="B247" s="81" t="s">
        <v>1351</v>
      </c>
      <c r="C247" s="192"/>
      <c r="D247" s="226"/>
      <c r="E247" s="88">
        <v>40000</v>
      </c>
      <c r="F247" s="193" t="s">
        <v>1066</v>
      </c>
      <c r="G247" s="16"/>
      <c r="H247" s="16"/>
      <c r="I247" s="15"/>
      <c r="J247" s="16"/>
      <c r="K247" s="16"/>
      <c r="L247" s="16"/>
      <c r="M247" s="15"/>
      <c r="N247" s="16"/>
      <c r="O247" s="169"/>
      <c r="P247" s="16"/>
    </row>
    <row r="248" spans="1:16">
      <c r="A248" s="16">
        <v>242</v>
      </c>
      <c r="B248" s="81" t="s">
        <v>1352</v>
      </c>
      <c r="C248" s="192" t="s">
        <v>1353</v>
      </c>
      <c r="D248" s="226"/>
      <c r="E248" s="88">
        <v>60000</v>
      </c>
      <c r="F248" s="193" t="s">
        <v>1066</v>
      </c>
      <c r="G248" s="16"/>
      <c r="H248" s="16"/>
      <c r="I248" s="15"/>
      <c r="J248" s="16"/>
      <c r="K248" s="16"/>
      <c r="L248" s="16"/>
      <c r="M248" s="15"/>
      <c r="N248" s="16"/>
      <c r="O248" s="169"/>
      <c r="P248" s="16"/>
    </row>
    <row r="249" spans="1:16">
      <c r="A249" s="16">
        <v>243</v>
      </c>
      <c r="B249" s="81" t="s">
        <v>1354</v>
      </c>
      <c r="C249" s="192"/>
      <c r="D249" s="226"/>
      <c r="E249" s="88">
        <v>60000</v>
      </c>
      <c r="F249" s="193" t="s">
        <v>1066</v>
      </c>
      <c r="G249" s="16"/>
      <c r="H249" s="16"/>
      <c r="I249" s="15"/>
      <c r="J249" s="16"/>
      <c r="K249" s="16"/>
      <c r="L249" s="16"/>
      <c r="M249" s="15"/>
      <c r="N249" s="16"/>
      <c r="O249" s="169"/>
      <c r="P249" s="16"/>
    </row>
    <row r="250" spans="1:16">
      <c r="A250" s="16">
        <v>244</v>
      </c>
      <c r="B250" s="81" t="s">
        <v>1355</v>
      </c>
      <c r="C250" s="192"/>
      <c r="D250" s="168"/>
      <c r="E250" s="88">
        <v>100000</v>
      </c>
      <c r="F250" s="193" t="s">
        <v>1066</v>
      </c>
      <c r="G250" s="16"/>
      <c r="H250" s="16"/>
      <c r="I250" s="15"/>
      <c r="J250" s="16"/>
      <c r="K250" s="16"/>
      <c r="L250" s="16"/>
      <c r="M250" s="15"/>
      <c r="N250" s="16"/>
      <c r="O250" s="169"/>
      <c r="P250" s="16"/>
    </row>
    <row r="251" spans="1:16">
      <c r="A251" s="16">
        <v>245</v>
      </c>
      <c r="B251" s="81" t="s">
        <v>1356</v>
      </c>
      <c r="C251" s="192"/>
      <c r="D251" s="168"/>
      <c r="E251" s="88">
        <v>125000</v>
      </c>
      <c r="F251" s="193" t="s">
        <v>1066</v>
      </c>
      <c r="G251" s="16"/>
      <c r="H251" s="16"/>
      <c r="I251" s="15"/>
      <c r="J251" s="16"/>
      <c r="K251" s="16"/>
      <c r="L251" s="16"/>
      <c r="M251" s="15"/>
      <c r="N251" s="16"/>
      <c r="O251" s="169"/>
      <c r="P251" s="16"/>
    </row>
    <row r="252" spans="1:16">
      <c r="A252" s="16">
        <v>246</v>
      </c>
      <c r="B252" s="81" t="s">
        <v>1357</v>
      </c>
      <c r="C252" s="192"/>
      <c r="D252" s="168"/>
      <c r="E252" s="88">
        <v>125000</v>
      </c>
      <c r="F252" s="193" t="s">
        <v>1066</v>
      </c>
      <c r="G252" s="16"/>
      <c r="H252" s="16"/>
      <c r="I252" s="15"/>
      <c r="J252" s="16"/>
      <c r="K252" s="16"/>
      <c r="L252" s="16"/>
      <c r="M252" s="15"/>
      <c r="N252" s="16"/>
      <c r="O252" s="169"/>
      <c r="P252" s="16"/>
    </row>
    <row r="253" spans="1:16">
      <c r="A253" s="16">
        <v>247</v>
      </c>
      <c r="B253" s="81" t="s">
        <v>1358</v>
      </c>
      <c r="C253" s="192"/>
      <c r="D253" s="168"/>
      <c r="E253" s="88">
        <v>125000</v>
      </c>
      <c r="F253" s="193" t="s">
        <v>1066</v>
      </c>
      <c r="G253" s="9"/>
      <c r="H253" s="9"/>
      <c r="I253" s="9"/>
      <c r="J253" s="9"/>
      <c r="K253" s="9"/>
      <c r="L253" s="9"/>
      <c r="M253" s="9"/>
      <c r="N253" s="9"/>
      <c r="O253" s="92"/>
      <c r="P253" s="9"/>
    </row>
    <row r="254" spans="1:16">
      <c r="A254" s="16">
        <v>248</v>
      </c>
      <c r="B254" s="81" t="s">
        <v>1359</v>
      </c>
      <c r="C254" s="192"/>
      <c r="D254" s="168"/>
      <c r="E254" s="88">
        <v>125000</v>
      </c>
      <c r="F254" s="193" t="s">
        <v>1066</v>
      </c>
      <c r="G254" s="168"/>
      <c r="H254" s="168"/>
      <c r="I254" s="168"/>
      <c r="J254" s="168"/>
      <c r="K254" s="168"/>
      <c r="L254" s="168"/>
      <c r="M254" s="168"/>
      <c r="N254" s="168"/>
      <c r="O254" s="92"/>
      <c r="P254" s="168"/>
    </row>
    <row r="255" spans="1:16" ht="22.5">
      <c r="A255" s="16">
        <v>249</v>
      </c>
      <c r="B255" s="80" t="s">
        <v>812</v>
      </c>
      <c r="C255" s="84" t="s">
        <v>813</v>
      </c>
      <c r="D255" s="78"/>
      <c r="E255" s="88">
        <v>15000</v>
      </c>
      <c r="F255" s="89" t="s">
        <v>662</v>
      </c>
      <c r="G255" s="168"/>
      <c r="H255" s="168"/>
      <c r="I255" s="168"/>
      <c r="J255" s="168"/>
      <c r="K255" s="168"/>
      <c r="L255" s="168"/>
      <c r="M255" s="168"/>
      <c r="N255" s="168"/>
      <c r="O255" s="92"/>
      <c r="P255" s="168"/>
    </row>
    <row r="256" spans="1:16" ht="13.5" customHeight="1">
      <c r="A256" s="16">
        <v>250</v>
      </c>
      <c r="B256" s="81" t="s">
        <v>814</v>
      </c>
      <c r="C256" s="85"/>
      <c r="D256" s="78"/>
      <c r="E256" s="88">
        <v>30000</v>
      </c>
      <c r="F256" s="89" t="s">
        <v>662</v>
      </c>
      <c r="G256" s="78"/>
      <c r="H256" s="78"/>
      <c r="I256" s="78"/>
      <c r="J256" s="78"/>
      <c r="K256" s="78"/>
      <c r="L256" s="78"/>
      <c r="M256" s="78"/>
      <c r="N256" s="78"/>
      <c r="O256" s="63">
        <f t="shared" ref="O256:O287" si="0">E255+I256+M256</f>
        <v>15000</v>
      </c>
      <c r="P256" s="78"/>
    </row>
    <row r="257" spans="1:16" ht="13.5" customHeight="1">
      <c r="A257" s="16">
        <v>251</v>
      </c>
      <c r="B257" s="81" t="s">
        <v>815</v>
      </c>
      <c r="C257" s="85"/>
      <c r="D257" s="78"/>
      <c r="E257" s="88">
        <v>30000</v>
      </c>
      <c r="F257" s="89" t="s">
        <v>662</v>
      </c>
      <c r="G257" s="78"/>
      <c r="H257" s="78"/>
      <c r="I257" s="78"/>
      <c r="J257" s="78"/>
      <c r="K257" s="78"/>
      <c r="L257" s="78"/>
      <c r="M257" s="78"/>
      <c r="N257" s="78"/>
      <c r="O257" s="63">
        <f t="shared" si="0"/>
        <v>30000</v>
      </c>
      <c r="P257" s="78"/>
    </row>
    <row r="258" spans="1:16" ht="13.5" customHeight="1">
      <c r="A258" s="16">
        <v>252</v>
      </c>
      <c r="B258" s="81" t="s">
        <v>816</v>
      </c>
      <c r="C258" s="85"/>
      <c r="D258" s="78"/>
      <c r="E258" s="88">
        <v>30000</v>
      </c>
      <c r="F258" s="89" t="s">
        <v>662</v>
      </c>
      <c r="G258" s="78"/>
      <c r="H258" s="78"/>
      <c r="I258" s="78"/>
      <c r="J258" s="78"/>
      <c r="K258" s="78"/>
      <c r="L258" s="78"/>
      <c r="M258" s="78"/>
      <c r="N258" s="78"/>
      <c r="O258" s="63">
        <f t="shared" si="0"/>
        <v>30000</v>
      </c>
      <c r="P258" s="78"/>
    </row>
    <row r="259" spans="1:16" ht="13.5" customHeight="1">
      <c r="A259" s="16">
        <v>253</v>
      </c>
      <c r="B259" s="81" t="s">
        <v>817</v>
      </c>
      <c r="C259" s="85"/>
      <c r="D259" s="78"/>
      <c r="E259" s="88">
        <v>30000</v>
      </c>
      <c r="F259" s="89" t="s">
        <v>662</v>
      </c>
      <c r="G259" s="78"/>
      <c r="H259" s="78"/>
      <c r="I259" s="78"/>
      <c r="J259" s="78"/>
      <c r="K259" s="78"/>
      <c r="L259" s="78"/>
      <c r="M259" s="78"/>
      <c r="N259" s="78"/>
      <c r="O259" s="63">
        <f t="shared" si="0"/>
        <v>30000</v>
      </c>
      <c r="P259" s="78"/>
    </row>
    <row r="260" spans="1:16" ht="13.5" customHeight="1">
      <c r="A260" s="16">
        <v>254</v>
      </c>
      <c r="B260" s="81" t="s">
        <v>818</v>
      </c>
      <c r="C260" s="85" t="s">
        <v>819</v>
      </c>
      <c r="D260" s="78"/>
      <c r="E260" s="88">
        <v>48000</v>
      </c>
      <c r="F260" s="89" t="s">
        <v>662</v>
      </c>
      <c r="G260" s="78"/>
      <c r="H260" s="78"/>
      <c r="I260" s="78"/>
      <c r="J260" s="78"/>
      <c r="K260" s="78"/>
      <c r="L260" s="78"/>
      <c r="M260" s="78"/>
      <c r="N260" s="78"/>
      <c r="O260" s="63">
        <f t="shared" si="0"/>
        <v>30000</v>
      </c>
      <c r="P260" s="78"/>
    </row>
    <row r="261" spans="1:16" ht="13.5" customHeight="1">
      <c r="A261" s="16">
        <v>255</v>
      </c>
      <c r="B261" s="81" t="s">
        <v>820</v>
      </c>
      <c r="C261" s="85"/>
      <c r="D261" s="78"/>
      <c r="E261" s="88">
        <v>80000</v>
      </c>
      <c r="F261" s="89" t="s">
        <v>662</v>
      </c>
      <c r="G261" s="78"/>
      <c r="H261" s="78"/>
      <c r="I261" s="78"/>
      <c r="J261" s="78"/>
      <c r="K261" s="78"/>
      <c r="L261" s="78"/>
      <c r="M261" s="78"/>
      <c r="N261" s="78"/>
      <c r="O261" s="63">
        <f t="shared" si="0"/>
        <v>48000</v>
      </c>
      <c r="P261" s="78"/>
    </row>
    <row r="262" spans="1:16" ht="13.5" customHeight="1">
      <c r="A262" s="16">
        <v>256</v>
      </c>
      <c r="B262" s="81" t="s">
        <v>821</v>
      </c>
      <c r="C262" s="85"/>
      <c r="D262" s="78"/>
      <c r="E262" s="88">
        <v>100000</v>
      </c>
      <c r="F262" s="89" t="s">
        <v>662</v>
      </c>
      <c r="G262" s="78"/>
      <c r="H262" s="78"/>
      <c r="I262" s="78"/>
      <c r="J262" s="78"/>
      <c r="K262" s="78"/>
      <c r="L262" s="78"/>
      <c r="M262" s="78"/>
      <c r="N262" s="78"/>
      <c r="O262" s="63">
        <f t="shared" si="0"/>
        <v>80000</v>
      </c>
      <c r="P262" s="78"/>
    </row>
    <row r="263" spans="1:16" ht="13.5" customHeight="1">
      <c r="A263" s="16">
        <v>257</v>
      </c>
      <c r="B263" s="80" t="s">
        <v>822</v>
      </c>
      <c r="C263" s="85"/>
      <c r="D263" s="78"/>
      <c r="E263" s="88">
        <v>3000</v>
      </c>
      <c r="F263" s="90" t="s">
        <v>806</v>
      </c>
      <c r="G263" s="78"/>
      <c r="H263" s="78"/>
      <c r="I263" s="78"/>
      <c r="J263" s="78"/>
      <c r="K263" s="78"/>
      <c r="L263" s="78"/>
      <c r="M263" s="78"/>
      <c r="N263" s="78"/>
      <c r="O263" s="63">
        <f t="shared" si="0"/>
        <v>100000</v>
      </c>
      <c r="P263" s="78"/>
    </row>
    <row r="264" spans="1:16" ht="13.5" customHeight="1">
      <c r="A264" s="16">
        <v>258</v>
      </c>
      <c r="B264" s="81" t="s">
        <v>823</v>
      </c>
      <c r="C264" s="85"/>
      <c r="D264" s="78"/>
      <c r="E264" s="88">
        <v>5000</v>
      </c>
      <c r="F264" s="90" t="s">
        <v>806</v>
      </c>
      <c r="G264" s="78"/>
      <c r="H264" s="78"/>
      <c r="I264" s="78"/>
      <c r="J264" s="78"/>
      <c r="K264" s="78"/>
      <c r="L264" s="78"/>
      <c r="M264" s="78"/>
      <c r="N264" s="78"/>
      <c r="O264" s="63">
        <f t="shared" si="0"/>
        <v>3000</v>
      </c>
      <c r="P264" s="78"/>
    </row>
    <row r="265" spans="1:16" ht="13.5" customHeight="1">
      <c r="A265" s="16">
        <v>259</v>
      </c>
      <c r="B265" s="81" t="s">
        <v>824</v>
      </c>
      <c r="C265" s="85"/>
      <c r="D265" s="78"/>
      <c r="E265" s="88">
        <v>5000</v>
      </c>
      <c r="F265" s="90" t="s">
        <v>806</v>
      </c>
      <c r="G265" s="78"/>
      <c r="H265" s="78"/>
      <c r="I265" s="78"/>
      <c r="J265" s="78"/>
      <c r="K265" s="78"/>
      <c r="L265" s="78"/>
      <c r="M265" s="78"/>
      <c r="N265" s="78"/>
      <c r="O265" s="63">
        <f t="shared" si="0"/>
        <v>5000</v>
      </c>
      <c r="P265" s="78"/>
    </row>
    <row r="266" spans="1:16" ht="13.5" customHeight="1">
      <c r="A266" s="16">
        <v>260</v>
      </c>
      <c r="B266" s="81" t="s">
        <v>825</v>
      </c>
      <c r="C266" s="85" t="s">
        <v>826</v>
      </c>
      <c r="D266" s="78"/>
      <c r="E266" s="88">
        <v>5000</v>
      </c>
      <c r="F266" s="90" t="s">
        <v>806</v>
      </c>
      <c r="G266" s="78"/>
      <c r="H266" s="78"/>
      <c r="I266" s="78"/>
      <c r="J266" s="78"/>
      <c r="K266" s="78"/>
      <c r="L266" s="78"/>
      <c r="M266" s="78"/>
      <c r="N266" s="78"/>
      <c r="O266" s="63">
        <f t="shared" si="0"/>
        <v>5000</v>
      </c>
      <c r="P266" s="78"/>
    </row>
    <row r="267" spans="1:16" ht="13.5" customHeight="1">
      <c r="A267" s="16">
        <v>261</v>
      </c>
      <c r="B267" s="81" t="s">
        <v>827</v>
      </c>
      <c r="C267" s="85"/>
      <c r="D267" s="78"/>
      <c r="E267" s="88">
        <v>30000</v>
      </c>
      <c r="F267" s="90" t="s">
        <v>806</v>
      </c>
      <c r="G267" s="78"/>
      <c r="H267" s="78"/>
      <c r="I267" s="78"/>
      <c r="J267" s="78"/>
      <c r="K267" s="78"/>
      <c r="L267" s="78"/>
      <c r="M267" s="78"/>
      <c r="N267" s="78"/>
      <c r="O267" s="63">
        <f t="shared" si="0"/>
        <v>5000</v>
      </c>
      <c r="P267" s="78"/>
    </row>
    <row r="268" spans="1:16" ht="13.5" customHeight="1">
      <c r="A268" s="16">
        <v>262</v>
      </c>
      <c r="B268" s="81" t="s">
        <v>828</v>
      </c>
      <c r="C268" s="85"/>
      <c r="D268" s="78"/>
      <c r="E268" s="88">
        <v>30000</v>
      </c>
      <c r="F268" s="90" t="s">
        <v>806</v>
      </c>
      <c r="G268" s="78"/>
      <c r="H268" s="78"/>
      <c r="I268" s="78"/>
      <c r="J268" s="78"/>
      <c r="K268" s="78"/>
      <c r="L268" s="78"/>
      <c r="M268" s="78"/>
      <c r="N268" s="78"/>
      <c r="O268" s="63">
        <f t="shared" si="0"/>
        <v>30000</v>
      </c>
      <c r="P268" s="78"/>
    </row>
    <row r="269" spans="1:16" ht="13.5" customHeight="1">
      <c r="A269" s="16">
        <v>263</v>
      </c>
      <c r="B269" s="81" t="s">
        <v>829</v>
      </c>
      <c r="C269" s="85"/>
      <c r="D269" s="78"/>
      <c r="E269" s="88">
        <v>30000</v>
      </c>
      <c r="F269" s="90" t="s">
        <v>806</v>
      </c>
      <c r="G269" s="78"/>
      <c r="H269" s="78"/>
      <c r="I269" s="78"/>
      <c r="J269" s="78"/>
      <c r="K269" s="78"/>
      <c r="L269" s="78"/>
      <c r="M269" s="78"/>
      <c r="N269" s="78"/>
      <c r="O269" s="63">
        <f t="shared" si="0"/>
        <v>30000</v>
      </c>
      <c r="P269" s="78"/>
    </row>
    <row r="270" spans="1:16" ht="13.5" customHeight="1">
      <c r="A270" s="16">
        <v>264</v>
      </c>
      <c r="B270" s="81" t="s">
        <v>830</v>
      </c>
      <c r="C270" s="85"/>
      <c r="D270" s="78"/>
      <c r="E270" s="88">
        <v>50000</v>
      </c>
      <c r="F270" s="90" t="s">
        <v>806</v>
      </c>
      <c r="G270" s="78"/>
      <c r="H270" s="78"/>
      <c r="I270" s="78"/>
      <c r="J270" s="78"/>
      <c r="K270" s="78"/>
      <c r="L270" s="78"/>
      <c r="M270" s="78"/>
      <c r="N270" s="78"/>
      <c r="O270" s="63">
        <f t="shared" si="0"/>
        <v>30000</v>
      </c>
      <c r="P270" s="78"/>
    </row>
    <row r="271" spans="1:16" ht="13.5" customHeight="1">
      <c r="A271" s="16">
        <v>265</v>
      </c>
      <c r="B271" s="81" t="s">
        <v>831</v>
      </c>
      <c r="C271" s="85"/>
      <c r="D271" s="78"/>
      <c r="E271" s="88">
        <v>60000</v>
      </c>
      <c r="F271" s="90" t="s">
        <v>806</v>
      </c>
      <c r="G271" s="78"/>
      <c r="H271" s="78"/>
      <c r="I271" s="78"/>
      <c r="J271" s="78"/>
      <c r="K271" s="78"/>
      <c r="L271" s="78"/>
      <c r="M271" s="78"/>
      <c r="N271" s="78"/>
      <c r="O271" s="63">
        <f t="shared" si="0"/>
        <v>50000</v>
      </c>
      <c r="P271" s="78"/>
    </row>
    <row r="272" spans="1:16" ht="13.5" customHeight="1">
      <c r="A272" s="16">
        <v>266</v>
      </c>
      <c r="B272" s="81" t="s">
        <v>832</v>
      </c>
      <c r="C272" s="85"/>
      <c r="D272" s="78"/>
      <c r="E272" s="88">
        <v>65000</v>
      </c>
      <c r="F272" s="90" t="s">
        <v>806</v>
      </c>
      <c r="G272" s="78"/>
      <c r="H272" s="78"/>
      <c r="I272" s="78"/>
      <c r="J272" s="78"/>
      <c r="K272" s="78"/>
      <c r="L272" s="78"/>
      <c r="M272" s="78"/>
      <c r="N272" s="78"/>
      <c r="O272" s="63">
        <f t="shared" si="0"/>
        <v>60000</v>
      </c>
      <c r="P272" s="78"/>
    </row>
    <row r="273" spans="1:16" ht="13.5" customHeight="1">
      <c r="A273" s="16">
        <v>267</v>
      </c>
      <c r="B273" s="81" t="s">
        <v>833</v>
      </c>
      <c r="C273" s="85"/>
      <c r="D273" s="78"/>
      <c r="E273" s="88">
        <v>150000</v>
      </c>
      <c r="F273" s="90" t="s">
        <v>806</v>
      </c>
      <c r="G273" s="78"/>
      <c r="H273" s="78"/>
      <c r="I273" s="78"/>
      <c r="J273" s="78"/>
      <c r="K273" s="78"/>
      <c r="L273" s="78"/>
      <c r="M273" s="78"/>
      <c r="N273" s="78"/>
      <c r="O273" s="63">
        <f t="shared" si="0"/>
        <v>65000</v>
      </c>
      <c r="P273" s="78"/>
    </row>
    <row r="274" spans="1:16" ht="13.5" customHeight="1">
      <c r="A274" s="16">
        <v>268</v>
      </c>
      <c r="B274" s="80" t="s">
        <v>834</v>
      </c>
      <c r="C274" s="85"/>
      <c r="D274" s="78"/>
      <c r="E274" s="88">
        <v>30000</v>
      </c>
      <c r="F274" s="90" t="s">
        <v>807</v>
      </c>
      <c r="G274" s="78"/>
      <c r="H274" s="78"/>
      <c r="I274" s="78"/>
      <c r="J274" s="78"/>
      <c r="K274" s="78"/>
      <c r="L274" s="78"/>
      <c r="M274" s="78"/>
      <c r="N274" s="78"/>
      <c r="O274" s="63">
        <f t="shared" si="0"/>
        <v>150000</v>
      </c>
      <c r="P274" s="78"/>
    </row>
    <row r="275" spans="1:16" ht="13.5" customHeight="1">
      <c r="A275" s="16">
        <v>269</v>
      </c>
      <c r="B275" s="80" t="s">
        <v>835</v>
      </c>
      <c r="C275" s="85"/>
      <c r="D275" s="78"/>
      <c r="E275" s="88">
        <v>20000</v>
      </c>
      <c r="F275" s="90" t="s">
        <v>808</v>
      </c>
      <c r="G275" s="78"/>
      <c r="H275" s="78"/>
      <c r="I275" s="78"/>
      <c r="J275" s="78"/>
      <c r="K275" s="78"/>
      <c r="L275" s="78"/>
      <c r="M275" s="78"/>
      <c r="N275" s="78"/>
      <c r="O275" s="63">
        <f t="shared" si="0"/>
        <v>30000</v>
      </c>
      <c r="P275" s="78"/>
    </row>
    <row r="276" spans="1:16" ht="13.5" customHeight="1">
      <c r="A276" s="16">
        <v>270</v>
      </c>
      <c r="B276" s="81" t="s">
        <v>836</v>
      </c>
      <c r="C276" s="85"/>
      <c r="D276" s="78"/>
      <c r="E276" s="88">
        <v>30000</v>
      </c>
      <c r="F276" s="90" t="s">
        <v>808</v>
      </c>
      <c r="G276" s="78"/>
      <c r="H276" s="78"/>
      <c r="I276" s="78"/>
      <c r="J276" s="78"/>
      <c r="K276" s="78"/>
      <c r="L276" s="78"/>
      <c r="M276" s="78"/>
      <c r="N276" s="78"/>
      <c r="O276" s="63">
        <f t="shared" si="0"/>
        <v>20000</v>
      </c>
      <c r="P276" s="78"/>
    </row>
    <row r="277" spans="1:16" ht="13.5" customHeight="1">
      <c r="A277" s="16">
        <v>271</v>
      </c>
      <c r="B277" s="81" t="s">
        <v>837</v>
      </c>
      <c r="C277" s="85"/>
      <c r="D277" s="78"/>
      <c r="E277" s="88">
        <v>40000</v>
      </c>
      <c r="F277" s="90" t="s">
        <v>808</v>
      </c>
      <c r="G277" s="78"/>
      <c r="H277" s="78"/>
      <c r="I277" s="78"/>
      <c r="J277" s="78"/>
      <c r="K277" s="78"/>
      <c r="L277" s="78"/>
      <c r="M277" s="78"/>
      <c r="N277" s="78"/>
      <c r="O277" s="63">
        <f t="shared" si="0"/>
        <v>30000</v>
      </c>
      <c r="P277" s="78"/>
    </row>
    <row r="278" spans="1:16" ht="13.5" customHeight="1">
      <c r="A278" s="16">
        <v>272</v>
      </c>
      <c r="B278" s="81" t="s">
        <v>838</v>
      </c>
      <c r="C278" s="85" t="s">
        <v>839</v>
      </c>
      <c r="D278" s="78"/>
      <c r="E278" s="88">
        <v>40000</v>
      </c>
      <c r="F278" s="90" t="s">
        <v>808</v>
      </c>
      <c r="G278" s="78"/>
      <c r="H278" s="78"/>
      <c r="I278" s="78"/>
      <c r="J278" s="78"/>
      <c r="K278" s="78"/>
      <c r="L278" s="78"/>
      <c r="M278" s="78"/>
      <c r="N278" s="78"/>
      <c r="O278" s="63">
        <f t="shared" si="0"/>
        <v>40000</v>
      </c>
      <c r="P278" s="78"/>
    </row>
    <row r="279" spans="1:16" ht="13.5" customHeight="1">
      <c r="A279" s="16">
        <v>273</v>
      </c>
      <c r="B279" s="81" t="s">
        <v>840</v>
      </c>
      <c r="C279" s="85"/>
      <c r="D279" s="78"/>
      <c r="E279" s="88">
        <v>50000</v>
      </c>
      <c r="F279" s="90" t="s">
        <v>808</v>
      </c>
      <c r="G279" s="78"/>
      <c r="H279" s="78"/>
      <c r="I279" s="78"/>
      <c r="J279" s="78"/>
      <c r="K279" s="78"/>
      <c r="L279" s="78"/>
      <c r="M279" s="78"/>
      <c r="N279" s="78"/>
      <c r="O279" s="63">
        <f t="shared" si="0"/>
        <v>40000</v>
      </c>
      <c r="P279" s="78"/>
    </row>
    <row r="280" spans="1:16" ht="13.5" customHeight="1">
      <c r="A280" s="16">
        <v>274</v>
      </c>
      <c r="B280" s="81" t="s">
        <v>841</v>
      </c>
      <c r="C280" s="85"/>
      <c r="D280" s="78"/>
      <c r="E280" s="88">
        <v>50000</v>
      </c>
      <c r="F280" s="90" t="s">
        <v>808</v>
      </c>
      <c r="G280" s="78"/>
      <c r="H280" s="78"/>
      <c r="I280" s="78"/>
      <c r="J280" s="78"/>
      <c r="K280" s="78"/>
      <c r="L280" s="78"/>
      <c r="M280" s="78"/>
      <c r="N280" s="78"/>
      <c r="O280" s="63">
        <f t="shared" si="0"/>
        <v>50000</v>
      </c>
      <c r="P280" s="78"/>
    </row>
    <row r="281" spans="1:16" ht="13.5" customHeight="1">
      <c r="A281" s="16">
        <v>275</v>
      </c>
      <c r="B281" s="81" t="s">
        <v>842</v>
      </c>
      <c r="C281" s="85"/>
      <c r="D281" s="78"/>
      <c r="E281" s="88">
        <v>60000</v>
      </c>
      <c r="F281" s="90" t="s">
        <v>808</v>
      </c>
      <c r="G281" s="78"/>
      <c r="H281" s="78"/>
      <c r="I281" s="78"/>
      <c r="J281" s="78"/>
      <c r="K281" s="78"/>
      <c r="L281" s="78"/>
      <c r="M281" s="78"/>
      <c r="N281" s="78"/>
      <c r="O281" s="63">
        <f t="shared" si="0"/>
        <v>50000</v>
      </c>
      <c r="P281" s="78"/>
    </row>
    <row r="282" spans="1:16" ht="13.5" customHeight="1">
      <c r="A282" s="16">
        <v>276</v>
      </c>
      <c r="B282" s="81" t="s">
        <v>843</v>
      </c>
      <c r="C282" s="85"/>
      <c r="D282" s="78"/>
      <c r="E282" s="88">
        <v>120000</v>
      </c>
      <c r="F282" s="90" t="s">
        <v>808</v>
      </c>
      <c r="G282" s="78"/>
      <c r="H282" s="78"/>
      <c r="I282" s="78"/>
      <c r="J282" s="78"/>
      <c r="K282" s="78"/>
      <c r="L282" s="78"/>
      <c r="M282" s="78"/>
      <c r="N282" s="78"/>
      <c r="O282" s="63">
        <f t="shared" si="0"/>
        <v>60000</v>
      </c>
      <c r="P282" s="78"/>
    </row>
    <row r="283" spans="1:16" ht="13.5" customHeight="1">
      <c r="A283" s="16">
        <v>277</v>
      </c>
      <c r="B283" s="80" t="s">
        <v>666</v>
      </c>
      <c r="C283" s="85"/>
      <c r="D283" s="78"/>
      <c r="E283" s="88">
        <v>8950</v>
      </c>
      <c r="F283" s="90" t="s">
        <v>809</v>
      </c>
      <c r="G283" s="78"/>
      <c r="H283" s="78"/>
      <c r="I283" s="78"/>
      <c r="J283" s="78"/>
      <c r="K283" s="78"/>
      <c r="L283" s="78"/>
      <c r="M283" s="78"/>
      <c r="N283" s="78"/>
      <c r="O283" s="63">
        <f t="shared" si="0"/>
        <v>120000</v>
      </c>
      <c r="P283" s="78"/>
    </row>
    <row r="284" spans="1:16" ht="13.5" customHeight="1">
      <c r="A284" s="16">
        <v>278</v>
      </c>
      <c r="B284" s="81" t="s">
        <v>669</v>
      </c>
      <c r="C284" s="85"/>
      <c r="D284" s="78"/>
      <c r="E284" s="88">
        <v>15000</v>
      </c>
      <c r="F284" s="90" t="s">
        <v>809</v>
      </c>
      <c r="G284" s="78"/>
      <c r="H284" s="78"/>
      <c r="I284" s="78"/>
      <c r="J284" s="78"/>
      <c r="K284" s="78"/>
      <c r="L284" s="78"/>
      <c r="M284" s="78"/>
      <c r="N284" s="78"/>
      <c r="O284" s="63">
        <f t="shared" si="0"/>
        <v>8950</v>
      </c>
      <c r="P284" s="78"/>
    </row>
    <row r="285" spans="1:16" ht="13.5" customHeight="1">
      <c r="A285" s="16">
        <v>279</v>
      </c>
      <c r="B285" s="81" t="s">
        <v>844</v>
      </c>
      <c r="C285" s="85" t="s">
        <v>845</v>
      </c>
      <c r="D285" s="78"/>
      <c r="E285" s="88">
        <v>20000</v>
      </c>
      <c r="F285" s="90" t="s">
        <v>809</v>
      </c>
      <c r="G285" s="78"/>
      <c r="H285" s="78"/>
      <c r="I285" s="78"/>
      <c r="J285" s="78"/>
      <c r="K285" s="78"/>
      <c r="L285" s="78"/>
      <c r="M285" s="78"/>
      <c r="N285" s="78"/>
      <c r="O285" s="63">
        <f t="shared" si="0"/>
        <v>15000</v>
      </c>
      <c r="P285" s="78"/>
    </row>
    <row r="286" spans="1:16" ht="13.5" customHeight="1">
      <c r="A286" s="16">
        <v>280</v>
      </c>
      <c r="B286" s="81" t="s">
        <v>838</v>
      </c>
      <c r="C286" s="85" t="s">
        <v>839</v>
      </c>
      <c r="D286" s="78"/>
      <c r="E286" s="88">
        <v>30000</v>
      </c>
      <c r="F286" s="90" t="s">
        <v>809</v>
      </c>
      <c r="G286" s="78"/>
      <c r="H286" s="78"/>
      <c r="I286" s="78"/>
      <c r="J286" s="78"/>
      <c r="K286" s="78"/>
      <c r="L286" s="78"/>
      <c r="M286" s="78"/>
      <c r="N286" s="78"/>
      <c r="O286" s="63">
        <f t="shared" si="0"/>
        <v>20000</v>
      </c>
      <c r="P286" s="78"/>
    </row>
    <row r="287" spans="1:16" ht="13.5" customHeight="1">
      <c r="A287" s="16">
        <v>281</v>
      </c>
      <c r="B287" s="81" t="s">
        <v>834</v>
      </c>
      <c r="C287" s="85"/>
      <c r="D287" s="78"/>
      <c r="E287" s="88">
        <v>30000</v>
      </c>
      <c r="F287" s="90" t="s">
        <v>809</v>
      </c>
      <c r="G287" s="78"/>
      <c r="H287" s="78"/>
      <c r="I287" s="78"/>
      <c r="J287" s="78"/>
      <c r="K287" s="78"/>
      <c r="L287" s="78"/>
      <c r="M287" s="78"/>
      <c r="N287" s="78"/>
      <c r="O287" s="63">
        <f t="shared" si="0"/>
        <v>30000</v>
      </c>
      <c r="P287" s="78"/>
    </row>
    <row r="288" spans="1:16" ht="13.5" customHeight="1">
      <c r="A288" s="16">
        <v>282</v>
      </c>
      <c r="B288" s="81" t="s">
        <v>846</v>
      </c>
      <c r="C288" s="85"/>
      <c r="D288" s="78"/>
      <c r="E288" s="88">
        <v>30000</v>
      </c>
      <c r="F288" s="90" t="s">
        <v>809</v>
      </c>
      <c r="G288" s="78"/>
      <c r="H288" s="78"/>
      <c r="I288" s="78"/>
      <c r="J288" s="78"/>
      <c r="K288" s="78"/>
      <c r="L288" s="78"/>
      <c r="M288" s="78"/>
      <c r="N288" s="78"/>
      <c r="O288" s="63">
        <f t="shared" ref="O288:O319" si="1">E287+I288+M288</f>
        <v>30000</v>
      </c>
      <c r="P288" s="78"/>
    </row>
    <row r="289" spans="1:16" ht="13.5" customHeight="1">
      <c r="A289" s="16">
        <v>283</v>
      </c>
      <c r="B289" s="81" t="s">
        <v>837</v>
      </c>
      <c r="C289" s="85" t="s">
        <v>847</v>
      </c>
      <c r="D289" s="78"/>
      <c r="E289" s="88">
        <v>30000</v>
      </c>
      <c r="F289" s="90" t="s">
        <v>809</v>
      </c>
      <c r="G289" s="78"/>
      <c r="H289" s="78"/>
      <c r="I289" s="78"/>
      <c r="J289" s="78"/>
      <c r="K289" s="78"/>
      <c r="L289" s="78"/>
      <c r="M289" s="78"/>
      <c r="N289" s="78"/>
      <c r="O289" s="63">
        <f t="shared" si="1"/>
        <v>30000</v>
      </c>
      <c r="P289" s="78"/>
    </row>
    <row r="290" spans="1:16" ht="13.5" customHeight="1">
      <c r="A290" s="16">
        <v>284</v>
      </c>
      <c r="B290" s="81" t="s">
        <v>841</v>
      </c>
      <c r="C290" s="85"/>
      <c r="D290" s="78"/>
      <c r="E290" s="88">
        <v>50000</v>
      </c>
      <c r="F290" s="90" t="s">
        <v>809</v>
      </c>
      <c r="G290" s="78"/>
      <c r="H290" s="78"/>
      <c r="I290" s="78"/>
      <c r="J290" s="78"/>
      <c r="K290" s="78"/>
      <c r="L290" s="78"/>
      <c r="M290" s="78"/>
      <c r="N290" s="78"/>
      <c r="O290" s="63">
        <f t="shared" si="1"/>
        <v>30000</v>
      </c>
      <c r="P290" s="78"/>
    </row>
    <row r="291" spans="1:16" ht="13.5" customHeight="1">
      <c r="A291" s="16">
        <v>285</v>
      </c>
      <c r="B291" s="81" t="s">
        <v>840</v>
      </c>
      <c r="C291" s="85"/>
      <c r="D291" s="78"/>
      <c r="E291" s="88">
        <v>50000</v>
      </c>
      <c r="F291" s="90" t="s">
        <v>809</v>
      </c>
      <c r="G291" s="78"/>
      <c r="H291" s="78"/>
      <c r="I291" s="78"/>
      <c r="J291" s="78"/>
      <c r="K291" s="78"/>
      <c r="L291" s="78"/>
      <c r="M291" s="78"/>
      <c r="N291" s="78"/>
      <c r="O291" s="63">
        <f t="shared" si="1"/>
        <v>50000</v>
      </c>
      <c r="P291" s="78"/>
    </row>
    <row r="292" spans="1:16" ht="13.5" customHeight="1">
      <c r="A292" s="16">
        <v>286</v>
      </c>
      <c r="B292" s="81" t="s">
        <v>848</v>
      </c>
      <c r="C292" s="85"/>
      <c r="D292" s="78"/>
      <c r="E292" s="88">
        <v>50000</v>
      </c>
      <c r="F292" s="90" t="s">
        <v>809</v>
      </c>
      <c r="G292" s="78"/>
      <c r="H292" s="78"/>
      <c r="I292" s="78"/>
      <c r="J292" s="78"/>
      <c r="K292" s="78"/>
      <c r="L292" s="78"/>
      <c r="M292" s="78"/>
      <c r="N292" s="78"/>
      <c r="O292" s="63">
        <f t="shared" si="1"/>
        <v>50000</v>
      </c>
      <c r="P292" s="78"/>
    </row>
    <row r="293" spans="1:16" ht="13.5" customHeight="1">
      <c r="A293" s="16">
        <v>287</v>
      </c>
      <c r="B293" s="81" t="s">
        <v>842</v>
      </c>
      <c r="C293" s="85"/>
      <c r="D293" s="78"/>
      <c r="E293" s="88">
        <v>60000</v>
      </c>
      <c r="F293" s="90" t="s">
        <v>809</v>
      </c>
      <c r="G293" s="78"/>
      <c r="H293" s="78"/>
      <c r="I293" s="78"/>
      <c r="J293" s="78"/>
      <c r="K293" s="78"/>
      <c r="L293" s="78"/>
      <c r="M293" s="78"/>
      <c r="N293" s="78"/>
      <c r="O293" s="63">
        <f t="shared" si="1"/>
        <v>50000</v>
      </c>
      <c r="P293" s="78"/>
    </row>
    <row r="294" spans="1:16" ht="13.5" customHeight="1">
      <c r="A294" s="16">
        <v>288</v>
      </c>
      <c r="B294" s="80" t="s">
        <v>849</v>
      </c>
      <c r="C294" s="85"/>
      <c r="D294" s="78"/>
      <c r="E294" s="88">
        <v>1000</v>
      </c>
      <c r="F294" s="90" t="s">
        <v>810</v>
      </c>
      <c r="G294" s="78"/>
      <c r="H294" s="78"/>
      <c r="I294" s="78"/>
      <c r="J294" s="78"/>
      <c r="K294" s="78"/>
      <c r="L294" s="78"/>
      <c r="M294" s="78"/>
      <c r="N294" s="78"/>
      <c r="O294" s="63">
        <f t="shared" si="1"/>
        <v>60000</v>
      </c>
      <c r="P294" s="78"/>
    </row>
    <row r="295" spans="1:16" ht="13.5" customHeight="1">
      <c r="A295" s="16">
        <v>289</v>
      </c>
      <c r="B295" s="81" t="s">
        <v>850</v>
      </c>
      <c r="C295" s="86"/>
      <c r="D295" s="78"/>
      <c r="E295" s="88">
        <v>20000</v>
      </c>
      <c r="F295" s="90" t="s">
        <v>810</v>
      </c>
      <c r="G295" s="78"/>
      <c r="H295" s="78"/>
      <c r="I295" s="78"/>
      <c r="J295" s="78"/>
      <c r="K295" s="78"/>
      <c r="L295" s="78"/>
      <c r="M295" s="78"/>
      <c r="N295" s="78"/>
      <c r="O295" s="63">
        <f t="shared" si="1"/>
        <v>1000</v>
      </c>
      <c r="P295" s="78"/>
    </row>
    <row r="296" spans="1:16" ht="13.5" customHeight="1">
      <c r="A296" s="16">
        <v>290</v>
      </c>
      <c r="B296" s="81" t="s">
        <v>838</v>
      </c>
      <c r="C296" s="86" t="s">
        <v>839</v>
      </c>
      <c r="D296" s="78"/>
      <c r="E296" s="88">
        <v>30000</v>
      </c>
      <c r="F296" s="90" t="s">
        <v>810</v>
      </c>
      <c r="G296" s="78"/>
      <c r="H296" s="78"/>
      <c r="I296" s="78"/>
      <c r="J296" s="78"/>
      <c r="K296" s="78"/>
      <c r="L296" s="78"/>
      <c r="M296" s="78"/>
      <c r="N296" s="78"/>
      <c r="O296" s="63">
        <f t="shared" si="1"/>
        <v>20000</v>
      </c>
      <c r="P296" s="78"/>
    </row>
    <row r="297" spans="1:16" ht="13.5" customHeight="1">
      <c r="A297" s="16">
        <v>291</v>
      </c>
      <c r="B297" s="81" t="s">
        <v>851</v>
      </c>
      <c r="C297" s="86"/>
      <c r="D297" s="78"/>
      <c r="E297" s="88">
        <v>30000</v>
      </c>
      <c r="F297" s="90" t="s">
        <v>810</v>
      </c>
      <c r="G297" s="78"/>
      <c r="H297" s="78"/>
      <c r="I297" s="78"/>
      <c r="J297" s="78"/>
      <c r="K297" s="78"/>
      <c r="L297" s="78"/>
      <c r="M297" s="78"/>
      <c r="N297" s="78"/>
      <c r="O297" s="63">
        <f t="shared" si="1"/>
        <v>30000</v>
      </c>
      <c r="P297" s="78"/>
    </row>
    <row r="298" spans="1:16" ht="13.5" customHeight="1">
      <c r="A298" s="16">
        <v>292</v>
      </c>
      <c r="B298" s="81" t="s">
        <v>837</v>
      </c>
      <c r="C298" s="86" t="s">
        <v>847</v>
      </c>
      <c r="D298" s="78"/>
      <c r="E298" s="88">
        <v>30000</v>
      </c>
      <c r="F298" s="90" t="s">
        <v>810</v>
      </c>
      <c r="G298" s="78"/>
      <c r="H298" s="78"/>
      <c r="I298" s="78"/>
      <c r="J298" s="78"/>
      <c r="K298" s="78"/>
      <c r="L298" s="78"/>
      <c r="M298" s="78"/>
      <c r="N298" s="78"/>
      <c r="O298" s="63">
        <f t="shared" si="1"/>
        <v>30000</v>
      </c>
      <c r="P298" s="78"/>
    </row>
    <row r="299" spans="1:16" ht="13.5" customHeight="1">
      <c r="A299" s="16">
        <v>293</v>
      </c>
      <c r="B299" s="81" t="s">
        <v>852</v>
      </c>
      <c r="C299" s="86"/>
      <c r="D299" s="78"/>
      <c r="E299" s="88">
        <v>35000</v>
      </c>
      <c r="F299" s="90" t="s">
        <v>810</v>
      </c>
      <c r="G299" s="78"/>
      <c r="H299" s="78"/>
      <c r="I299" s="78"/>
      <c r="J299" s="78"/>
      <c r="K299" s="78"/>
      <c r="L299" s="78"/>
      <c r="M299" s="78"/>
      <c r="N299" s="78"/>
      <c r="O299" s="63">
        <f t="shared" si="1"/>
        <v>30000</v>
      </c>
      <c r="P299" s="78"/>
    </row>
    <row r="300" spans="1:16" ht="13.5" customHeight="1">
      <c r="A300" s="16">
        <v>294</v>
      </c>
      <c r="B300" s="81" t="s">
        <v>840</v>
      </c>
      <c r="C300" s="86"/>
      <c r="D300" s="78"/>
      <c r="E300" s="88">
        <v>50000</v>
      </c>
      <c r="F300" s="90" t="s">
        <v>810</v>
      </c>
      <c r="G300" s="78"/>
      <c r="H300" s="78"/>
      <c r="I300" s="78"/>
      <c r="J300" s="78"/>
      <c r="K300" s="78"/>
      <c r="L300" s="78"/>
      <c r="M300" s="78"/>
      <c r="N300" s="78"/>
      <c r="O300" s="63">
        <f t="shared" si="1"/>
        <v>35000</v>
      </c>
      <c r="P300" s="78"/>
    </row>
    <row r="301" spans="1:16" ht="13.5" customHeight="1">
      <c r="A301" s="16">
        <v>295</v>
      </c>
      <c r="B301" s="81" t="s">
        <v>853</v>
      </c>
      <c r="C301" s="86"/>
      <c r="D301" s="78"/>
      <c r="E301" s="88">
        <v>50000</v>
      </c>
      <c r="F301" s="90" t="s">
        <v>810</v>
      </c>
      <c r="G301" s="78"/>
      <c r="H301" s="78"/>
      <c r="I301" s="78"/>
      <c r="J301" s="78"/>
      <c r="K301" s="78"/>
      <c r="L301" s="78"/>
      <c r="M301" s="78"/>
      <c r="N301" s="78"/>
      <c r="O301" s="63">
        <f t="shared" si="1"/>
        <v>50000</v>
      </c>
      <c r="P301" s="78"/>
    </row>
    <row r="302" spans="1:16" ht="13.5" customHeight="1">
      <c r="A302" s="16">
        <v>296</v>
      </c>
      <c r="B302" s="81" t="s">
        <v>854</v>
      </c>
      <c r="C302" s="86"/>
      <c r="D302" s="78"/>
      <c r="E302" s="88">
        <v>50000</v>
      </c>
      <c r="F302" s="90" t="s">
        <v>810</v>
      </c>
      <c r="G302" s="78"/>
      <c r="H302" s="78"/>
      <c r="I302" s="78"/>
      <c r="J302" s="78"/>
      <c r="K302" s="78"/>
      <c r="L302" s="78"/>
      <c r="M302" s="78"/>
      <c r="N302" s="78"/>
      <c r="O302" s="63">
        <f t="shared" si="1"/>
        <v>50000</v>
      </c>
      <c r="P302" s="78"/>
    </row>
    <row r="303" spans="1:16" ht="13.5" customHeight="1">
      <c r="A303" s="16">
        <v>297</v>
      </c>
      <c r="B303" s="81" t="s">
        <v>855</v>
      </c>
      <c r="C303" s="86"/>
      <c r="D303" s="78"/>
      <c r="E303" s="88">
        <v>50000</v>
      </c>
      <c r="F303" s="90" t="s">
        <v>810</v>
      </c>
      <c r="G303" s="78"/>
      <c r="H303" s="78"/>
      <c r="I303" s="78"/>
      <c r="J303" s="78"/>
      <c r="K303" s="78"/>
      <c r="L303" s="78"/>
      <c r="M303" s="78"/>
      <c r="N303" s="78"/>
      <c r="O303" s="63">
        <f t="shared" si="1"/>
        <v>50000</v>
      </c>
      <c r="P303" s="78"/>
    </row>
    <row r="304" spans="1:16" ht="13.5" customHeight="1">
      <c r="A304" s="16">
        <v>298</v>
      </c>
      <c r="B304" s="81" t="s">
        <v>841</v>
      </c>
      <c r="C304" s="86"/>
      <c r="D304" s="78"/>
      <c r="E304" s="88">
        <v>50000</v>
      </c>
      <c r="F304" s="90" t="s">
        <v>810</v>
      </c>
      <c r="G304" s="78"/>
      <c r="H304" s="78"/>
      <c r="I304" s="78"/>
      <c r="J304" s="78"/>
      <c r="K304" s="78"/>
      <c r="L304" s="78"/>
      <c r="M304" s="78"/>
      <c r="N304" s="78"/>
      <c r="O304" s="63">
        <f t="shared" si="1"/>
        <v>50000</v>
      </c>
      <c r="P304" s="78"/>
    </row>
    <row r="305" spans="1:16" ht="13.5" customHeight="1">
      <c r="A305" s="16">
        <v>299</v>
      </c>
      <c r="B305" s="81" t="s">
        <v>842</v>
      </c>
      <c r="C305" s="86"/>
      <c r="D305" s="78"/>
      <c r="E305" s="88">
        <v>60000</v>
      </c>
      <c r="F305" s="90" t="s">
        <v>810</v>
      </c>
      <c r="G305" s="78"/>
      <c r="H305" s="78"/>
      <c r="I305" s="78"/>
      <c r="J305" s="78"/>
      <c r="K305" s="78"/>
      <c r="L305" s="78"/>
      <c r="M305" s="78"/>
      <c r="N305" s="78"/>
      <c r="O305" s="63">
        <f t="shared" si="1"/>
        <v>50000</v>
      </c>
      <c r="P305" s="78"/>
    </row>
    <row r="306" spans="1:16" ht="13.5" customHeight="1">
      <c r="A306" s="16">
        <v>300</v>
      </c>
      <c r="B306" s="80" t="s">
        <v>668</v>
      </c>
      <c r="C306" s="86"/>
      <c r="D306" s="78"/>
      <c r="E306" s="88">
        <v>11000</v>
      </c>
      <c r="F306" s="90" t="s">
        <v>811</v>
      </c>
      <c r="G306" s="78"/>
      <c r="H306" s="78"/>
      <c r="I306" s="78"/>
      <c r="J306" s="78"/>
      <c r="K306" s="78"/>
      <c r="L306" s="78"/>
      <c r="M306" s="78"/>
      <c r="N306" s="78"/>
      <c r="O306" s="63">
        <f t="shared" si="1"/>
        <v>60000</v>
      </c>
      <c r="P306" s="78"/>
    </row>
    <row r="307" spans="1:16" ht="13.5" customHeight="1">
      <c r="A307" s="16">
        <v>301</v>
      </c>
      <c r="B307" s="81" t="s">
        <v>856</v>
      </c>
      <c r="C307" s="86" t="s">
        <v>857</v>
      </c>
      <c r="D307" s="78"/>
      <c r="E307" s="88">
        <v>16000</v>
      </c>
      <c r="F307" s="90" t="s">
        <v>811</v>
      </c>
      <c r="G307" s="78"/>
      <c r="H307" s="78"/>
      <c r="I307" s="78"/>
      <c r="J307" s="78"/>
      <c r="K307" s="78"/>
      <c r="L307" s="78"/>
      <c r="M307" s="78"/>
      <c r="N307" s="78"/>
      <c r="O307" s="63">
        <f t="shared" si="1"/>
        <v>11000</v>
      </c>
      <c r="P307" s="78"/>
    </row>
    <row r="308" spans="1:16" ht="13.5" customHeight="1">
      <c r="A308" s="16">
        <v>302</v>
      </c>
      <c r="B308" s="81" t="s">
        <v>858</v>
      </c>
      <c r="C308" s="86"/>
      <c r="D308" s="78"/>
      <c r="E308" s="88">
        <v>30000</v>
      </c>
      <c r="F308" s="90" t="s">
        <v>811</v>
      </c>
      <c r="G308" s="78"/>
      <c r="H308" s="78"/>
      <c r="I308" s="78"/>
      <c r="J308" s="78"/>
      <c r="K308" s="78"/>
      <c r="L308" s="78"/>
      <c r="M308" s="78"/>
      <c r="N308" s="78"/>
      <c r="O308" s="63">
        <f t="shared" si="1"/>
        <v>16000</v>
      </c>
      <c r="P308" s="78"/>
    </row>
    <row r="309" spans="1:16" ht="13.5" customHeight="1">
      <c r="A309" s="16">
        <v>303</v>
      </c>
      <c r="B309" s="81" t="s">
        <v>667</v>
      </c>
      <c r="C309" s="86"/>
      <c r="D309" s="78"/>
      <c r="E309" s="88">
        <v>30000</v>
      </c>
      <c r="F309" s="90" t="s">
        <v>811</v>
      </c>
      <c r="G309" s="78"/>
      <c r="H309" s="78"/>
      <c r="I309" s="78"/>
      <c r="J309" s="78"/>
      <c r="K309" s="78"/>
      <c r="L309" s="78"/>
      <c r="M309" s="78"/>
      <c r="N309" s="78"/>
      <c r="O309" s="63">
        <f t="shared" si="1"/>
        <v>30000</v>
      </c>
      <c r="P309" s="78"/>
    </row>
    <row r="310" spans="1:16" ht="13.5" customHeight="1">
      <c r="A310" s="16">
        <v>304</v>
      </c>
      <c r="B310" s="81" t="s">
        <v>859</v>
      </c>
      <c r="C310" s="86"/>
      <c r="D310" s="78"/>
      <c r="E310" s="88">
        <v>30000</v>
      </c>
      <c r="F310" s="90" t="s">
        <v>811</v>
      </c>
      <c r="G310" s="78"/>
      <c r="H310" s="78"/>
      <c r="I310" s="78"/>
      <c r="J310" s="78"/>
      <c r="K310" s="78"/>
      <c r="L310" s="78"/>
      <c r="M310" s="78"/>
      <c r="N310" s="78"/>
      <c r="O310" s="63">
        <f t="shared" si="1"/>
        <v>30000</v>
      </c>
      <c r="P310" s="78"/>
    </row>
    <row r="311" spans="1:16" ht="13.5" customHeight="1">
      <c r="A311" s="16">
        <v>305</v>
      </c>
      <c r="B311" s="81" t="s">
        <v>860</v>
      </c>
      <c r="C311" s="86"/>
      <c r="D311" s="78"/>
      <c r="E311" s="88">
        <v>30000</v>
      </c>
      <c r="F311" s="90" t="s">
        <v>811</v>
      </c>
      <c r="G311" s="78"/>
      <c r="H311" s="78"/>
      <c r="I311" s="78"/>
      <c r="J311" s="78"/>
      <c r="K311" s="78"/>
      <c r="L311" s="78"/>
      <c r="M311" s="78"/>
      <c r="N311" s="78"/>
      <c r="O311" s="63">
        <f t="shared" si="1"/>
        <v>30000</v>
      </c>
      <c r="P311" s="78"/>
    </row>
    <row r="312" spans="1:16" ht="13.5" customHeight="1">
      <c r="A312" s="16">
        <v>306</v>
      </c>
      <c r="B312" s="81" t="s">
        <v>861</v>
      </c>
      <c r="C312" s="86"/>
      <c r="D312" s="78"/>
      <c r="E312" s="88">
        <v>30000</v>
      </c>
      <c r="F312" s="90" t="s">
        <v>811</v>
      </c>
      <c r="G312" s="78"/>
      <c r="H312" s="78"/>
      <c r="I312" s="78"/>
      <c r="J312" s="78"/>
      <c r="K312" s="78"/>
      <c r="L312" s="78"/>
      <c r="M312" s="78"/>
      <c r="N312" s="78"/>
      <c r="O312" s="63">
        <f t="shared" si="1"/>
        <v>30000</v>
      </c>
      <c r="P312" s="78"/>
    </row>
    <row r="313" spans="1:16" ht="13.5" customHeight="1">
      <c r="A313" s="16">
        <v>307</v>
      </c>
      <c r="B313" s="81" t="s">
        <v>862</v>
      </c>
      <c r="C313" s="86"/>
      <c r="D313" s="78"/>
      <c r="E313" s="88">
        <v>30000</v>
      </c>
      <c r="F313" s="90" t="s">
        <v>811</v>
      </c>
      <c r="G313" s="78"/>
      <c r="H313" s="78"/>
      <c r="I313" s="78"/>
      <c r="J313" s="78"/>
      <c r="K313" s="78"/>
      <c r="L313" s="78"/>
      <c r="M313" s="78"/>
      <c r="N313" s="78"/>
      <c r="O313" s="63">
        <f t="shared" si="1"/>
        <v>30000</v>
      </c>
      <c r="P313" s="78"/>
    </row>
    <row r="314" spans="1:16" ht="13.5" customHeight="1">
      <c r="A314" s="16">
        <v>308</v>
      </c>
      <c r="B314" s="81" t="s">
        <v>864</v>
      </c>
      <c r="C314" s="86" t="s">
        <v>863</v>
      </c>
      <c r="D314" s="78"/>
      <c r="E314" s="88">
        <v>40000</v>
      </c>
      <c r="F314" s="90" t="s">
        <v>811</v>
      </c>
      <c r="G314" s="78"/>
      <c r="H314" s="78"/>
      <c r="I314" s="78"/>
      <c r="J314" s="78"/>
      <c r="K314" s="78"/>
      <c r="L314" s="78"/>
      <c r="M314" s="78"/>
      <c r="N314" s="78"/>
      <c r="O314" s="63">
        <f t="shared" si="1"/>
        <v>30000</v>
      </c>
      <c r="P314" s="78"/>
    </row>
    <row r="315" spans="1:16" ht="13.5" customHeight="1">
      <c r="A315" s="16">
        <v>309</v>
      </c>
      <c r="B315" s="81" t="s">
        <v>865</v>
      </c>
      <c r="C315" s="86"/>
      <c r="D315" s="78"/>
      <c r="E315" s="88">
        <v>40000</v>
      </c>
      <c r="F315" s="90" t="s">
        <v>811</v>
      </c>
      <c r="G315" s="78"/>
      <c r="H315" s="78"/>
      <c r="I315" s="78"/>
      <c r="J315" s="78"/>
      <c r="K315" s="78"/>
      <c r="L315" s="78"/>
      <c r="M315" s="78"/>
      <c r="N315" s="78"/>
      <c r="O315" s="63">
        <f t="shared" si="1"/>
        <v>40000</v>
      </c>
      <c r="P315" s="78"/>
    </row>
    <row r="316" spans="1:16" ht="13.5" customHeight="1">
      <c r="A316" s="16">
        <v>310</v>
      </c>
      <c r="B316" s="81" t="s">
        <v>848</v>
      </c>
      <c r="C316" s="86"/>
      <c r="D316" s="78"/>
      <c r="E316" s="88">
        <v>50000</v>
      </c>
      <c r="F316" s="90" t="s">
        <v>811</v>
      </c>
      <c r="G316" s="78"/>
      <c r="H316" s="78"/>
      <c r="I316" s="78"/>
      <c r="J316" s="78"/>
      <c r="K316" s="78"/>
      <c r="L316" s="78"/>
      <c r="M316" s="78"/>
      <c r="N316" s="78"/>
      <c r="O316" s="63">
        <f t="shared" si="1"/>
        <v>40000</v>
      </c>
      <c r="P316" s="78"/>
    </row>
    <row r="317" spans="1:16" ht="13.5" customHeight="1">
      <c r="A317" s="16">
        <v>311</v>
      </c>
      <c r="B317" s="80" t="s">
        <v>867</v>
      </c>
      <c r="C317" s="86"/>
      <c r="D317" s="78"/>
      <c r="E317" s="88">
        <v>25000</v>
      </c>
      <c r="F317" s="90" t="s">
        <v>866</v>
      </c>
      <c r="G317" s="78"/>
      <c r="H317" s="78"/>
      <c r="I317" s="78"/>
      <c r="J317" s="78"/>
      <c r="K317" s="78"/>
      <c r="L317" s="78"/>
      <c r="M317" s="78"/>
      <c r="N317" s="78"/>
      <c r="O317" s="63">
        <f t="shared" si="1"/>
        <v>50000</v>
      </c>
      <c r="P317" s="78"/>
    </row>
    <row r="318" spans="1:16" ht="13.5" customHeight="1">
      <c r="A318" s="16">
        <v>312</v>
      </c>
      <c r="B318" s="81" t="s">
        <v>868</v>
      </c>
      <c r="C318" s="86"/>
      <c r="D318" s="78"/>
      <c r="E318" s="88">
        <v>25000</v>
      </c>
      <c r="F318" s="90" t="s">
        <v>866</v>
      </c>
      <c r="G318" s="78"/>
      <c r="H318" s="78"/>
      <c r="I318" s="78"/>
      <c r="J318" s="78"/>
      <c r="K318" s="78"/>
      <c r="L318" s="78"/>
      <c r="M318" s="78"/>
      <c r="N318" s="78"/>
      <c r="O318" s="63">
        <f t="shared" si="1"/>
        <v>25000</v>
      </c>
      <c r="P318" s="78"/>
    </row>
    <row r="319" spans="1:16" ht="13.5" customHeight="1">
      <c r="A319" s="16">
        <v>313</v>
      </c>
      <c r="B319" s="81" t="s">
        <v>869</v>
      </c>
      <c r="C319" s="86"/>
      <c r="D319" s="78"/>
      <c r="E319" s="88">
        <v>29950</v>
      </c>
      <c r="F319" s="90" t="s">
        <v>866</v>
      </c>
      <c r="G319" s="78"/>
      <c r="H319" s="78"/>
      <c r="I319" s="78"/>
      <c r="J319" s="78"/>
      <c r="K319" s="78"/>
      <c r="L319" s="78"/>
      <c r="M319" s="78"/>
      <c r="N319" s="78"/>
      <c r="O319" s="63">
        <f t="shared" si="1"/>
        <v>25000</v>
      </c>
      <c r="P319" s="78"/>
    </row>
    <row r="320" spans="1:16" ht="13.5" customHeight="1">
      <c r="A320" s="16">
        <v>314</v>
      </c>
      <c r="B320" s="81" t="s">
        <v>870</v>
      </c>
      <c r="C320" s="86"/>
      <c r="D320" s="78"/>
      <c r="E320" s="88">
        <v>30000</v>
      </c>
      <c r="F320" s="90" t="s">
        <v>866</v>
      </c>
      <c r="G320" s="78"/>
      <c r="H320" s="78"/>
      <c r="I320" s="78"/>
      <c r="J320" s="78"/>
      <c r="K320" s="78"/>
      <c r="L320" s="78"/>
      <c r="M320" s="78"/>
      <c r="N320" s="78"/>
      <c r="O320" s="63">
        <f t="shared" ref="O320:O351" si="2">E319+I320+M320</f>
        <v>29950</v>
      </c>
      <c r="P320" s="78"/>
    </row>
    <row r="321" spans="1:16" ht="13.5" customHeight="1">
      <c r="A321" s="16">
        <v>315</v>
      </c>
      <c r="B321" s="81" t="s">
        <v>834</v>
      </c>
      <c r="C321" s="86"/>
      <c r="D321" s="78"/>
      <c r="E321" s="88">
        <v>30000</v>
      </c>
      <c r="F321" s="90" t="s">
        <v>866</v>
      </c>
      <c r="G321" s="78"/>
      <c r="H321" s="78"/>
      <c r="I321" s="78"/>
      <c r="J321" s="78"/>
      <c r="K321" s="78"/>
      <c r="L321" s="78"/>
      <c r="M321" s="78"/>
      <c r="N321" s="78"/>
      <c r="O321" s="63">
        <f t="shared" si="2"/>
        <v>30000</v>
      </c>
      <c r="P321" s="78"/>
    </row>
    <row r="322" spans="1:16" ht="13.5" customHeight="1">
      <c r="A322" s="16">
        <v>316</v>
      </c>
      <c r="B322" s="81" t="s">
        <v>871</v>
      </c>
      <c r="C322" s="86"/>
      <c r="D322" s="78"/>
      <c r="E322" s="88">
        <v>31000</v>
      </c>
      <c r="F322" s="90" t="s">
        <v>866</v>
      </c>
      <c r="G322" s="78"/>
      <c r="H322" s="78"/>
      <c r="I322" s="78"/>
      <c r="J322" s="78"/>
      <c r="K322" s="78"/>
      <c r="L322" s="78"/>
      <c r="M322" s="78"/>
      <c r="N322" s="78"/>
      <c r="O322" s="63">
        <f t="shared" si="2"/>
        <v>30000</v>
      </c>
      <c r="P322" s="78"/>
    </row>
    <row r="323" spans="1:16" ht="13.5" customHeight="1">
      <c r="A323" s="16">
        <v>317</v>
      </c>
      <c r="B323" s="81" t="s">
        <v>872</v>
      </c>
      <c r="C323" s="86"/>
      <c r="D323" s="78"/>
      <c r="E323" s="88">
        <v>32000</v>
      </c>
      <c r="F323" s="90" t="s">
        <v>866</v>
      </c>
      <c r="G323" s="78"/>
      <c r="H323" s="78"/>
      <c r="I323" s="78"/>
      <c r="J323" s="78"/>
      <c r="K323" s="78"/>
      <c r="L323" s="78"/>
      <c r="M323" s="78"/>
      <c r="N323" s="78"/>
      <c r="O323" s="63">
        <f t="shared" si="2"/>
        <v>31000</v>
      </c>
      <c r="P323" s="78"/>
    </row>
    <row r="324" spans="1:16" ht="13.5" customHeight="1">
      <c r="A324" s="16">
        <v>318</v>
      </c>
      <c r="B324" s="81" t="s">
        <v>873</v>
      </c>
      <c r="C324" s="86"/>
      <c r="D324" s="78"/>
      <c r="E324" s="88">
        <v>40000</v>
      </c>
      <c r="F324" s="90" t="s">
        <v>866</v>
      </c>
      <c r="G324" s="78"/>
      <c r="H324" s="78"/>
      <c r="I324" s="78"/>
      <c r="J324" s="78"/>
      <c r="K324" s="78"/>
      <c r="L324" s="78"/>
      <c r="M324" s="78"/>
      <c r="N324" s="78"/>
      <c r="O324" s="63">
        <f t="shared" si="2"/>
        <v>32000</v>
      </c>
      <c r="P324" s="78"/>
    </row>
    <row r="325" spans="1:16" ht="13.5" customHeight="1">
      <c r="A325" s="16">
        <v>319</v>
      </c>
      <c r="B325" s="81" t="s">
        <v>874</v>
      </c>
      <c r="C325" s="86"/>
      <c r="D325" s="78"/>
      <c r="E325" s="88">
        <v>42000</v>
      </c>
      <c r="F325" s="90" t="s">
        <v>866</v>
      </c>
      <c r="G325" s="78"/>
      <c r="H325" s="78"/>
      <c r="I325" s="78"/>
      <c r="J325" s="78"/>
      <c r="K325" s="78"/>
      <c r="L325" s="78"/>
      <c r="M325" s="78"/>
      <c r="N325" s="78"/>
      <c r="O325" s="63">
        <f t="shared" si="2"/>
        <v>40000</v>
      </c>
      <c r="P325" s="78"/>
    </row>
    <row r="326" spans="1:16" ht="13.5" customHeight="1">
      <c r="A326" s="16">
        <v>320</v>
      </c>
      <c r="B326" s="81" t="s">
        <v>875</v>
      </c>
      <c r="C326" s="86"/>
      <c r="D326" s="78"/>
      <c r="E326" s="88">
        <v>44950</v>
      </c>
      <c r="F326" s="90" t="s">
        <v>866</v>
      </c>
      <c r="G326" s="78"/>
      <c r="H326" s="78"/>
      <c r="I326" s="78"/>
      <c r="J326" s="78"/>
      <c r="K326" s="78"/>
      <c r="L326" s="78"/>
      <c r="M326" s="78"/>
      <c r="N326" s="78"/>
      <c r="O326" s="63">
        <f t="shared" si="2"/>
        <v>42000</v>
      </c>
      <c r="P326" s="78"/>
    </row>
    <row r="327" spans="1:16" ht="13.5" customHeight="1">
      <c r="A327" s="16">
        <v>321</v>
      </c>
      <c r="B327" s="81" t="s">
        <v>876</v>
      </c>
      <c r="C327" s="86"/>
      <c r="D327" s="78"/>
      <c r="E327" s="88">
        <v>45000</v>
      </c>
      <c r="F327" s="90" t="s">
        <v>866</v>
      </c>
      <c r="G327" s="78"/>
      <c r="H327" s="78"/>
      <c r="I327" s="78"/>
      <c r="J327" s="78"/>
      <c r="K327" s="78"/>
      <c r="L327" s="78"/>
      <c r="M327" s="78"/>
      <c r="N327" s="78"/>
      <c r="O327" s="63">
        <f t="shared" si="2"/>
        <v>44950</v>
      </c>
      <c r="P327" s="78"/>
    </row>
    <row r="328" spans="1:16" ht="13.5" customHeight="1">
      <c r="A328" s="16">
        <v>322</v>
      </c>
      <c r="B328" s="80" t="s">
        <v>879</v>
      </c>
      <c r="C328" s="86" t="s">
        <v>878</v>
      </c>
      <c r="D328" s="78"/>
      <c r="E328" s="88">
        <v>9000</v>
      </c>
      <c r="F328" s="90" t="s">
        <v>877</v>
      </c>
      <c r="G328" s="78"/>
      <c r="H328" s="78"/>
      <c r="I328" s="78"/>
      <c r="J328" s="78"/>
      <c r="K328" s="78"/>
      <c r="L328" s="78"/>
      <c r="M328" s="78"/>
      <c r="N328" s="78"/>
      <c r="O328" s="63">
        <f t="shared" si="2"/>
        <v>45000</v>
      </c>
      <c r="P328" s="78"/>
    </row>
    <row r="329" spans="1:16" ht="13.5" customHeight="1">
      <c r="A329" s="16">
        <v>323</v>
      </c>
      <c r="B329" s="81" t="s">
        <v>880</v>
      </c>
      <c r="C329" s="86"/>
      <c r="D329" s="78"/>
      <c r="E329" s="88">
        <v>20000</v>
      </c>
      <c r="F329" s="90" t="s">
        <v>877</v>
      </c>
      <c r="G329" s="78"/>
      <c r="H329" s="78"/>
      <c r="I329" s="78"/>
      <c r="J329" s="78"/>
      <c r="K329" s="78"/>
      <c r="L329" s="78"/>
      <c r="M329" s="78"/>
      <c r="N329" s="78"/>
      <c r="O329" s="63">
        <f t="shared" si="2"/>
        <v>9000</v>
      </c>
      <c r="P329" s="78"/>
    </row>
    <row r="330" spans="1:16" ht="13.5" customHeight="1">
      <c r="A330" s="16">
        <v>324</v>
      </c>
      <c r="B330" s="81" t="s">
        <v>881</v>
      </c>
      <c r="C330" s="86"/>
      <c r="D330" s="78"/>
      <c r="E330" s="88">
        <v>27000</v>
      </c>
      <c r="F330" s="90" t="s">
        <v>877</v>
      </c>
      <c r="G330" s="78"/>
      <c r="H330" s="78"/>
      <c r="I330" s="78"/>
      <c r="J330" s="78"/>
      <c r="K330" s="78"/>
      <c r="L330" s="78"/>
      <c r="M330" s="78"/>
      <c r="N330" s="78"/>
      <c r="O330" s="63">
        <f t="shared" si="2"/>
        <v>20000</v>
      </c>
      <c r="P330" s="78"/>
    </row>
    <row r="331" spans="1:16" ht="13.5" customHeight="1">
      <c r="A331" s="16">
        <v>325</v>
      </c>
      <c r="B331" s="81" t="s">
        <v>882</v>
      </c>
      <c r="C331" s="86"/>
      <c r="D331" s="78"/>
      <c r="E331" s="88">
        <v>28000</v>
      </c>
      <c r="F331" s="90" t="s">
        <v>877</v>
      </c>
      <c r="G331" s="78"/>
      <c r="H331" s="78"/>
      <c r="I331" s="78"/>
      <c r="J331" s="78"/>
      <c r="K331" s="78"/>
      <c r="L331" s="78"/>
      <c r="M331" s="78"/>
      <c r="N331" s="78"/>
      <c r="O331" s="63">
        <f t="shared" si="2"/>
        <v>27000</v>
      </c>
      <c r="P331" s="78"/>
    </row>
    <row r="332" spans="1:16" ht="13.5" customHeight="1">
      <c r="A332" s="16">
        <v>326</v>
      </c>
      <c r="B332" s="81" t="s">
        <v>883</v>
      </c>
      <c r="C332" s="86"/>
      <c r="D332" s="78"/>
      <c r="E332" s="88">
        <v>30000</v>
      </c>
      <c r="F332" s="90" t="s">
        <v>877</v>
      </c>
      <c r="G332" s="78"/>
      <c r="H332" s="78"/>
      <c r="I332" s="78"/>
      <c r="J332" s="78"/>
      <c r="K332" s="78"/>
      <c r="L332" s="78"/>
      <c r="M332" s="78"/>
      <c r="N332" s="78"/>
      <c r="O332" s="63">
        <f t="shared" si="2"/>
        <v>28000</v>
      </c>
      <c r="P332" s="78"/>
    </row>
    <row r="333" spans="1:16" ht="13.5" customHeight="1">
      <c r="A333" s="16">
        <v>327</v>
      </c>
      <c r="B333" s="81" t="s">
        <v>884</v>
      </c>
      <c r="C333" s="86"/>
      <c r="D333" s="78"/>
      <c r="E333" s="88">
        <v>40000</v>
      </c>
      <c r="F333" s="90" t="s">
        <v>877</v>
      </c>
      <c r="G333" s="78"/>
      <c r="H333" s="78"/>
      <c r="I333" s="78"/>
      <c r="J333" s="78"/>
      <c r="K333" s="78"/>
      <c r="L333" s="78"/>
      <c r="M333" s="78"/>
      <c r="N333" s="78"/>
      <c r="O333" s="63">
        <f t="shared" si="2"/>
        <v>30000</v>
      </c>
      <c r="P333" s="78"/>
    </row>
    <row r="334" spans="1:16" ht="13.5" customHeight="1">
      <c r="A334" s="16">
        <v>328</v>
      </c>
      <c r="B334" s="81" t="s">
        <v>885</v>
      </c>
      <c r="C334" s="86"/>
      <c r="D334" s="78"/>
      <c r="E334" s="88">
        <v>120000</v>
      </c>
      <c r="F334" s="90" t="s">
        <v>877</v>
      </c>
      <c r="G334" s="78"/>
      <c r="H334" s="78"/>
      <c r="I334" s="78"/>
      <c r="J334" s="78"/>
      <c r="K334" s="78"/>
      <c r="L334" s="78"/>
      <c r="M334" s="78"/>
      <c r="N334" s="78"/>
      <c r="O334" s="63">
        <f t="shared" si="2"/>
        <v>40000</v>
      </c>
      <c r="P334" s="78"/>
    </row>
    <row r="335" spans="1:16" ht="13.5" customHeight="1">
      <c r="A335" s="16">
        <v>329</v>
      </c>
      <c r="B335" s="80" t="s">
        <v>887</v>
      </c>
      <c r="C335" s="86"/>
      <c r="D335" s="78"/>
      <c r="E335" s="88">
        <v>10000</v>
      </c>
      <c r="F335" s="90" t="s">
        <v>886</v>
      </c>
      <c r="G335" s="78"/>
      <c r="H335" s="78"/>
      <c r="I335" s="78"/>
      <c r="J335" s="78"/>
      <c r="K335" s="78"/>
      <c r="L335" s="78"/>
      <c r="M335" s="78"/>
      <c r="N335" s="78"/>
      <c r="O335" s="63">
        <f t="shared" si="2"/>
        <v>120000</v>
      </c>
      <c r="P335" s="78"/>
    </row>
    <row r="336" spans="1:16" ht="13.5" customHeight="1">
      <c r="A336" s="16">
        <v>330</v>
      </c>
      <c r="B336" s="81" t="s">
        <v>888</v>
      </c>
      <c r="C336" s="86"/>
      <c r="D336" s="78"/>
      <c r="E336" s="88">
        <v>50000</v>
      </c>
      <c r="F336" s="90" t="s">
        <v>886</v>
      </c>
      <c r="G336" s="78"/>
      <c r="H336" s="78"/>
      <c r="I336" s="78"/>
      <c r="J336" s="78"/>
      <c r="K336" s="78"/>
      <c r="L336" s="78"/>
      <c r="M336" s="78"/>
      <c r="N336" s="78"/>
      <c r="O336" s="63">
        <f t="shared" si="2"/>
        <v>10000</v>
      </c>
      <c r="P336" s="78"/>
    </row>
    <row r="337" spans="1:16" ht="13.5" customHeight="1">
      <c r="A337" s="16">
        <v>331</v>
      </c>
      <c r="B337" s="80" t="s">
        <v>890</v>
      </c>
      <c r="C337" s="86"/>
      <c r="D337" s="78"/>
      <c r="E337" s="88">
        <v>30000</v>
      </c>
      <c r="F337" s="90" t="s">
        <v>889</v>
      </c>
      <c r="G337" s="78"/>
      <c r="H337" s="78"/>
      <c r="I337" s="78"/>
      <c r="J337" s="78"/>
      <c r="K337" s="78"/>
      <c r="L337" s="78"/>
      <c r="M337" s="78"/>
      <c r="N337" s="78"/>
      <c r="O337" s="63">
        <f t="shared" si="2"/>
        <v>50000</v>
      </c>
      <c r="P337" s="78"/>
    </row>
    <row r="338" spans="1:16" ht="13.5" customHeight="1">
      <c r="A338" s="16">
        <v>332</v>
      </c>
      <c r="B338" s="80" t="s">
        <v>892</v>
      </c>
      <c r="C338" s="86"/>
      <c r="D338" s="78"/>
      <c r="E338" s="88">
        <v>30000</v>
      </c>
      <c r="F338" s="90" t="s">
        <v>891</v>
      </c>
      <c r="G338" s="78"/>
      <c r="H338" s="78"/>
      <c r="I338" s="78"/>
      <c r="J338" s="78"/>
      <c r="K338" s="78"/>
      <c r="L338" s="78"/>
      <c r="M338" s="78"/>
      <c r="N338" s="78"/>
      <c r="O338" s="63">
        <f t="shared" si="2"/>
        <v>30000</v>
      </c>
      <c r="P338" s="78"/>
    </row>
    <row r="339" spans="1:16" ht="13.5" customHeight="1">
      <c r="A339" s="16">
        <v>333</v>
      </c>
      <c r="B339" s="81" t="s">
        <v>893</v>
      </c>
      <c r="C339" s="86"/>
      <c r="D339" s="78"/>
      <c r="E339" s="88">
        <v>45000</v>
      </c>
      <c r="F339" s="90" t="s">
        <v>891</v>
      </c>
      <c r="G339" s="78"/>
      <c r="H339" s="78"/>
      <c r="I339" s="78"/>
      <c r="J339" s="78"/>
      <c r="K339" s="78"/>
      <c r="L339" s="78"/>
      <c r="M339" s="78"/>
      <c r="N339" s="78"/>
      <c r="O339" s="63">
        <f t="shared" si="2"/>
        <v>30000</v>
      </c>
      <c r="P339" s="78"/>
    </row>
    <row r="340" spans="1:16" ht="13.5" customHeight="1">
      <c r="A340" s="16">
        <v>334</v>
      </c>
      <c r="B340" s="81" t="s">
        <v>894</v>
      </c>
      <c r="C340" s="86"/>
      <c r="D340" s="78"/>
      <c r="E340" s="88">
        <v>105000</v>
      </c>
      <c r="F340" s="90" t="s">
        <v>891</v>
      </c>
      <c r="G340" s="78"/>
      <c r="H340" s="78"/>
      <c r="I340" s="78"/>
      <c r="J340" s="78"/>
      <c r="K340" s="78"/>
      <c r="L340" s="78"/>
      <c r="M340" s="78"/>
      <c r="N340" s="78"/>
      <c r="O340" s="63">
        <f t="shared" si="2"/>
        <v>45000</v>
      </c>
      <c r="P340" s="78"/>
    </row>
    <row r="341" spans="1:16" ht="13.5" customHeight="1">
      <c r="A341" s="16">
        <v>335</v>
      </c>
      <c r="B341" s="80" t="s">
        <v>896</v>
      </c>
      <c r="C341" s="86"/>
      <c r="D341" s="78"/>
      <c r="E341" s="88">
        <v>30000</v>
      </c>
      <c r="F341" s="90" t="s">
        <v>895</v>
      </c>
      <c r="G341" s="78"/>
      <c r="H341" s="78"/>
      <c r="I341" s="78"/>
      <c r="J341" s="78"/>
      <c r="K341" s="78"/>
      <c r="L341" s="78"/>
      <c r="M341" s="78"/>
      <c r="N341" s="78"/>
      <c r="O341" s="63">
        <f t="shared" si="2"/>
        <v>105000</v>
      </c>
      <c r="P341" s="78"/>
    </row>
    <row r="342" spans="1:16" ht="13.5" customHeight="1">
      <c r="A342" s="16">
        <v>336</v>
      </c>
      <c r="B342" s="81" t="s">
        <v>898</v>
      </c>
      <c r="C342" s="86" t="s">
        <v>899</v>
      </c>
      <c r="D342" s="78"/>
      <c r="E342" s="88">
        <v>5000</v>
      </c>
      <c r="F342" s="90" t="s">
        <v>897</v>
      </c>
      <c r="G342" s="78"/>
      <c r="H342" s="78"/>
      <c r="I342" s="78"/>
      <c r="J342" s="78"/>
      <c r="K342" s="78"/>
      <c r="L342" s="78"/>
      <c r="M342" s="78"/>
      <c r="N342" s="78"/>
      <c r="O342" s="63">
        <f t="shared" si="2"/>
        <v>30000</v>
      </c>
      <c r="P342" s="78"/>
    </row>
    <row r="343" spans="1:16" ht="13.5" customHeight="1">
      <c r="A343" s="16">
        <v>337</v>
      </c>
      <c r="B343" s="81" t="s">
        <v>900</v>
      </c>
      <c r="C343" s="86"/>
      <c r="D343" s="78"/>
      <c r="E343" s="88">
        <v>60000</v>
      </c>
      <c r="F343" s="90" t="s">
        <v>897</v>
      </c>
      <c r="G343" s="78"/>
      <c r="H343" s="78"/>
      <c r="I343" s="78"/>
      <c r="J343" s="78"/>
      <c r="K343" s="78"/>
      <c r="L343" s="78"/>
      <c r="M343" s="78"/>
      <c r="N343" s="78"/>
      <c r="O343" s="63">
        <f t="shared" si="2"/>
        <v>5000</v>
      </c>
      <c r="P343" s="78"/>
    </row>
    <row r="344" spans="1:16" ht="13.5" customHeight="1">
      <c r="A344" s="16">
        <v>338</v>
      </c>
      <c r="B344" s="81" t="s">
        <v>901</v>
      </c>
      <c r="C344" s="86"/>
      <c r="D344" s="78"/>
      <c r="E344" s="88">
        <v>60000</v>
      </c>
      <c r="F344" s="90" t="s">
        <v>897</v>
      </c>
      <c r="G344" s="78"/>
      <c r="H344" s="78"/>
      <c r="I344" s="78"/>
      <c r="J344" s="78"/>
      <c r="K344" s="78"/>
      <c r="L344" s="78"/>
      <c r="M344" s="78"/>
      <c r="N344" s="78"/>
      <c r="O344" s="63">
        <f t="shared" si="2"/>
        <v>60000</v>
      </c>
      <c r="P344" s="78"/>
    </row>
    <row r="345" spans="1:16" ht="13.5" customHeight="1">
      <c r="A345" s="16">
        <v>339</v>
      </c>
      <c r="B345" s="81" t="s">
        <v>902</v>
      </c>
      <c r="C345" s="86"/>
      <c r="D345" s="78"/>
      <c r="E345" s="88">
        <v>60000</v>
      </c>
      <c r="F345" s="90" t="s">
        <v>897</v>
      </c>
      <c r="G345" s="78"/>
      <c r="H345" s="78"/>
      <c r="I345" s="78"/>
      <c r="J345" s="78"/>
      <c r="K345" s="78"/>
      <c r="L345" s="78"/>
      <c r="M345" s="78"/>
      <c r="N345" s="78"/>
      <c r="O345" s="63">
        <f t="shared" si="2"/>
        <v>60000</v>
      </c>
      <c r="P345" s="78"/>
    </row>
    <row r="346" spans="1:16" ht="13.5" customHeight="1">
      <c r="A346" s="16">
        <v>340</v>
      </c>
      <c r="B346" s="81" t="s">
        <v>903</v>
      </c>
      <c r="C346" s="86"/>
      <c r="D346" s="78"/>
      <c r="E346" s="88">
        <v>60000</v>
      </c>
      <c r="F346" s="90" t="s">
        <v>897</v>
      </c>
      <c r="G346" s="78"/>
      <c r="H346" s="78"/>
      <c r="I346" s="78"/>
      <c r="J346" s="78"/>
      <c r="K346" s="78"/>
      <c r="L346" s="78"/>
      <c r="M346" s="78"/>
      <c r="N346" s="78"/>
      <c r="O346" s="63">
        <f t="shared" si="2"/>
        <v>60000</v>
      </c>
      <c r="P346" s="78"/>
    </row>
    <row r="347" spans="1:16" ht="13.5" customHeight="1">
      <c r="A347" s="16">
        <v>341</v>
      </c>
      <c r="B347" s="81" t="s">
        <v>904</v>
      </c>
      <c r="C347" s="86"/>
      <c r="D347" s="78"/>
      <c r="E347" s="88">
        <v>60000</v>
      </c>
      <c r="F347" s="90" t="s">
        <v>897</v>
      </c>
      <c r="G347" s="78"/>
      <c r="H347" s="78"/>
      <c r="I347" s="78"/>
      <c r="J347" s="78"/>
      <c r="K347" s="78"/>
      <c r="L347" s="78"/>
      <c r="M347" s="78"/>
      <c r="N347" s="78"/>
      <c r="O347" s="63">
        <f t="shared" si="2"/>
        <v>60000</v>
      </c>
      <c r="P347" s="78"/>
    </row>
    <row r="348" spans="1:16" ht="13.5" customHeight="1">
      <c r="A348" s="16">
        <v>342</v>
      </c>
      <c r="B348" s="81" t="s">
        <v>905</v>
      </c>
      <c r="C348" s="86"/>
      <c r="D348" s="78"/>
      <c r="E348" s="88">
        <v>60000</v>
      </c>
      <c r="F348" s="90" t="s">
        <v>897</v>
      </c>
      <c r="G348" s="78"/>
      <c r="H348" s="78"/>
      <c r="I348" s="78"/>
      <c r="J348" s="78"/>
      <c r="K348" s="78"/>
      <c r="L348" s="78"/>
      <c r="M348" s="78"/>
      <c r="N348" s="78"/>
      <c r="O348" s="63">
        <f t="shared" si="2"/>
        <v>60000</v>
      </c>
      <c r="P348" s="78"/>
    </row>
    <row r="349" spans="1:16" ht="13.5" customHeight="1">
      <c r="A349" s="16">
        <v>343</v>
      </c>
      <c r="B349" s="80" t="s">
        <v>907</v>
      </c>
      <c r="C349" s="86"/>
      <c r="D349" s="78"/>
      <c r="E349" s="88">
        <v>20000</v>
      </c>
      <c r="F349" s="90" t="s">
        <v>906</v>
      </c>
      <c r="G349" s="78"/>
      <c r="H349" s="78"/>
      <c r="I349" s="78"/>
      <c r="J349" s="78"/>
      <c r="K349" s="78"/>
      <c r="L349" s="78"/>
      <c r="M349" s="78"/>
      <c r="N349" s="78"/>
      <c r="O349" s="63">
        <f t="shared" si="2"/>
        <v>60000</v>
      </c>
      <c r="P349" s="78"/>
    </row>
    <row r="350" spans="1:16" ht="13.5" customHeight="1">
      <c r="A350" s="16">
        <v>344</v>
      </c>
      <c r="B350" s="81" t="s">
        <v>908</v>
      </c>
      <c r="C350" s="86" t="s">
        <v>909</v>
      </c>
      <c r="D350" s="78"/>
      <c r="E350" s="88">
        <v>25000</v>
      </c>
      <c r="F350" s="90" t="s">
        <v>906</v>
      </c>
      <c r="G350" s="78"/>
      <c r="H350" s="78"/>
      <c r="I350" s="78"/>
      <c r="J350" s="78"/>
      <c r="K350" s="78"/>
      <c r="L350" s="78"/>
      <c r="M350" s="78"/>
      <c r="N350" s="78"/>
      <c r="O350" s="63">
        <f t="shared" si="2"/>
        <v>20000</v>
      </c>
      <c r="P350" s="78"/>
    </row>
    <row r="351" spans="1:16" ht="13.5" customHeight="1">
      <c r="A351" s="16">
        <v>345</v>
      </c>
      <c r="B351" s="81" t="s">
        <v>911</v>
      </c>
      <c r="C351" s="86" t="s">
        <v>910</v>
      </c>
      <c r="D351" s="78"/>
      <c r="E351" s="88">
        <v>25000</v>
      </c>
      <c r="F351" s="90" t="s">
        <v>906</v>
      </c>
      <c r="G351" s="78"/>
      <c r="H351" s="78"/>
      <c r="I351" s="78"/>
      <c r="J351" s="78"/>
      <c r="K351" s="78"/>
      <c r="L351" s="78"/>
      <c r="M351" s="78"/>
      <c r="N351" s="78"/>
      <c r="O351" s="63">
        <f t="shared" si="2"/>
        <v>25000</v>
      </c>
      <c r="P351" s="78"/>
    </row>
    <row r="352" spans="1:16" ht="13.5" customHeight="1">
      <c r="A352" s="16">
        <v>346</v>
      </c>
      <c r="B352" s="81" t="s">
        <v>913</v>
      </c>
      <c r="C352" s="86" t="s">
        <v>912</v>
      </c>
      <c r="D352" s="78"/>
      <c r="E352" s="88">
        <v>25000</v>
      </c>
      <c r="F352" s="90" t="s">
        <v>906</v>
      </c>
      <c r="G352" s="78"/>
      <c r="H352" s="78"/>
      <c r="I352" s="78"/>
      <c r="J352" s="78"/>
      <c r="K352" s="78"/>
      <c r="L352" s="78"/>
      <c r="M352" s="78"/>
      <c r="N352" s="78"/>
      <c r="O352" s="63">
        <f t="shared" ref="O352:O369" si="3">E351+I352+M352</f>
        <v>25000</v>
      </c>
      <c r="P352" s="78"/>
    </row>
    <row r="353" spans="1:16" ht="13.5" customHeight="1">
      <c r="A353" s="16">
        <v>347</v>
      </c>
      <c r="B353" s="81" t="s">
        <v>914</v>
      </c>
      <c r="C353" s="86"/>
      <c r="D353" s="78"/>
      <c r="E353" s="88">
        <v>30000</v>
      </c>
      <c r="F353" s="90" t="s">
        <v>906</v>
      </c>
      <c r="G353" s="78"/>
      <c r="H353" s="78"/>
      <c r="I353" s="78"/>
      <c r="J353" s="78"/>
      <c r="K353" s="78"/>
      <c r="L353" s="78"/>
      <c r="M353" s="78"/>
      <c r="N353" s="78"/>
      <c r="O353" s="63">
        <f t="shared" si="3"/>
        <v>25000</v>
      </c>
      <c r="P353" s="78"/>
    </row>
    <row r="354" spans="1:16" ht="13.5" customHeight="1">
      <c r="A354" s="16">
        <v>348</v>
      </c>
      <c r="B354" s="81" t="s">
        <v>915</v>
      </c>
      <c r="C354" s="87"/>
      <c r="D354" s="78"/>
      <c r="E354" s="88">
        <v>35000</v>
      </c>
      <c r="F354" s="90" t="s">
        <v>906</v>
      </c>
      <c r="G354" s="78"/>
      <c r="H354" s="78"/>
      <c r="I354" s="78"/>
      <c r="J354" s="78"/>
      <c r="K354" s="78"/>
      <c r="L354" s="78"/>
      <c r="M354" s="78"/>
      <c r="N354" s="78"/>
      <c r="O354" s="63">
        <f t="shared" si="3"/>
        <v>30000</v>
      </c>
      <c r="P354" s="78"/>
    </row>
    <row r="355" spans="1:16" ht="13.5" customHeight="1">
      <c r="A355" s="16">
        <v>349</v>
      </c>
      <c r="B355" s="81" t="s">
        <v>916</v>
      </c>
      <c r="C355" s="86" t="s">
        <v>917</v>
      </c>
      <c r="D355" s="78"/>
      <c r="E355" s="88">
        <v>59900</v>
      </c>
      <c r="F355" s="90" t="s">
        <v>906</v>
      </c>
      <c r="G355" s="78"/>
      <c r="H355" s="78"/>
      <c r="I355" s="78"/>
      <c r="J355" s="78"/>
      <c r="K355" s="78"/>
      <c r="L355" s="78"/>
      <c r="M355" s="78"/>
      <c r="N355" s="78"/>
      <c r="O355" s="63">
        <f t="shared" si="3"/>
        <v>35000</v>
      </c>
      <c r="P355" s="78"/>
    </row>
    <row r="356" spans="1:16" ht="13.5" customHeight="1">
      <c r="A356" s="16">
        <v>350</v>
      </c>
      <c r="B356" s="81" t="s">
        <v>901</v>
      </c>
      <c r="C356" s="86"/>
      <c r="D356" s="78"/>
      <c r="E356" s="88">
        <v>60000</v>
      </c>
      <c r="F356" s="90" t="s">
        <v>906</v>
      </c>
      <c r="G356" s="78"/>
      <c r="H356" s="78"/>
      <c r="I356" s="78"/>
      <c r="J356" s="78"/>
      <c r="K356" s="78"/>
      <c r="L356" s="78"/>
      <c r="M356" s="78"/>
      <c r="N356" s="78"/>
      <c r="O356" s="63">
        <f t="shared" si="3"/>
        <v>59900</v>
      </c>
      <c r="P356" s="78"/>
    </row>
    <row r="357" spans="1:16" ht="13.5" customHeight="1">
      <c r="A357" s="16">
        <v>351</v>
      </c>
      <c r="B357" s="81" t="s">
        <v>918</v>
      </c>
      <c r="C357" s="86"/>
      <c r="D357" s="78"/>
      <c r="E357" s="88">
        <v>80000</v>
      </c>
      <c r="F357" s="90" t="s">
        <v>906</v>
      </c>
      <c r="G357" s="78"/>
      <c r="H357" s="78"/>
      <c r="I357" s="78"/>
      <c r="J357" s="78"/>
      <c r="K357" s="78"/>
      <c r="L357" s="78"/>
      <c r="M357" s="78"/>
      <c r="N357" s="78"/>
      <c r="O357" s="63">
        <f t="shared" si="3"/>
        <v>60000</v>
      </c>
      <c r="P357" s="78"/>
    </row>
    <row r="358" spans="1:16" ht="13.5" customHeight="1">
      <c r="A358" s="16">
        <v>352</v>
      </c>
      <c r="B358" s="142" t="s">
        <v>992</v>
      </c>
      <c r="C358" s="86"/>
      <c r="D358" s="127"/>
      <c r="E358" s="143">
        <v>10000</v>
      </c>
      <c r="F358" s="90" t="s">
        <v>978</v>
      </c>
      <c r="G358" s="78"/>
      <c r="H358" s="78"/>
      <c r="I358" s="78"/>
      <c r="J358" s="78"/>
      <c r="K358" s="78"/>
      <c r="L358" s="78"/>
      <c r="M358" s="78"/>
      <c r="N358" s="78"/>
      <c r="O358" s="63">
        <f t="shared" si="3"/>
        <v>80000</v>
      </c>
      <c r="P358" s="78"/>
    </row>
    <row r="359" spans="1:16" s="139" customFormat="1" ht="13.5" customHeight="1">
      <c r="A359" s="16">
        <v>353</v>
      </c>
      <c r="B359" s="141" t="s">
        <v>993</v>
      </c>
      <c r="C359" s="86"/>
      <c r="D359" s="78"/>
      <c r="E359" s="143">
        <v>20000</v>
      </c>
      <c r="F359" s="90" t="s">
        <v>978</v>
      </c>
      <c r="G359" s="127"/>
      <c r="H359" s="127"/>
      <c r="I359" s="127"/>
      <c r="J359" s="127"/>
      <c r="K359" s="127"/>
      <c r="L359" s="127"/>
      <c r="M359" s="127"/>
      <c r="N359" s="127"/>
      <c r="O359" s="129">
        <f t="shared" si="3"/>
        <v>10000</v>
      </c>
      <c r="P359" s="127"/>
    </row>
    <row r="360" spans="1:16" ht="13.5" customHeight="1">
      <c r="A360" s="16">
        <v>354</v>
      </c>
      <c r="B360" s="141" t="s">
        <v>994</v>
      </c>
      <c r="C360" s="86"/>
      <c r="D360" s="78"/>
      <c r="E360" s="143">
        <v>20000</v>
      </c>
      <c r="F360" s="90" t="s">
        <v>978</v>
      </c>
      <c r="G360" s="78"/>
      <c r="H360" s="78"/>
      <c r="I360" s="78"/>
      <c r="J360" s="78"/>
      <c r="K360" s="78"/>
      <c r="L360" s="78"/>
      <c r="M360" s="78"/>
      <c r="N360" s="78"/>
      <c r="O360" s="63">
        <f t="shared" si="3"/>
        <v>20000</v>
      </c>
      <c r="P360" s="78"/>
    </row>
    <row r="361" spans="1:16" ht="13.5" customHeight="1">
      <c r="A361" s="16">
        <v>355</v>
      </c>
      <c r="B361" s="141" t="s">
        <v>995</v>
      </c>
      <c r="C361" s="86"/>
      <c r="D361" s="78"/>
      <c r="E361" s="143">
        <v>25000</v>
      </c>
      <c r="F361" s="90" t="s">
        <v>978</v>
      </c>
      <c r="G361" s="78"/>
      <c r="H361" s="78"/>
      <c r="I361" s="78"/>
      <c r="J361" s="78"/>
      <c r="K361" s="78"/>
      <c r="L361" s="78"/>
      <c r="M361" s="78"/>
      <c r="N361" s="78"/>
      <c r="O361" s="63">
        <f t="shared" si="3"/>
        <v>20000</v>
      </c>
      <c r="P361" s="78"/>
    </row>
    <row r="362" spans="1:16" ht="13.5" customHeight="1">
      <c r="A362" s="16">
        <v>356</v>
      </c>
      <c r="B362" s="141" t="s">
        <v>1002</v>
      </c>
      <c r="C362" s="86"/>
      <c r="D362" s="78"/>
      <c r="E362" s="143">
        <v>29000</v>
      </c>
      <c r="F362" s="90" t="s">
        <v>978</v>
      </c>
      <c r="G362" s="78"/>
      <c r="H362" s="78"/>
      <c r="I362" s="78"/>
      <c r="J362" s="78"/>
      <c r="K362" s="78"/>
      <c r="L362" s="78"/>
      <c r="M362" s="78"/>
      <c r="N362" s="78"/>
      <c r="O362" s="63">
        <f t="shared" si="3"/>
        <v>25000</v>
      </c>
      <c r="P362" s="78"/>
    </row>
    <row r="363" spans="1:16" ht="13.5" customHeight="1">
      <c r="A363" s="16">
        <v>357</v>
      </c>
      <c r="B363" s="141" t="s">
        <v>996</v>
      </c>
      <c r="C363" s="86"/>
      <c r="D363" s="78"/>
      <c r="E363" s="143">
        <v>30000</v>
      </c>
      <c r="F363" s="90" t="s">
        <v>978</v>
      </c>
      <c r="G363" s="78"/>
      <c r="H363" s="78"/>
      <c r="I363" s="78"/>
      <c r="J363" s="78"/>
      <c r="K363" s="78"/>
      <c r="L363" s="78"/>
      <c r="M363" s="78"/>
      <c r="N363" s="78"/>
      <c r="O363" s="63">
        <f t="shared" si="3"/>
        <v>29000</v>
      </c>
      <c r="P363" s="78"/>
    </row>
    <row r="364" spans="1:16" ht="13.5" customHeight="1">
      <c r="A364" s="16">
        <v>358</v>
      </c>
      <c r="B364" s="141" t="s">
        <v>997</v>
      </c>
      <c r="C364" s="86"/>
      <c r="D364" s="78"/>
      <c r="E364" s="143">
        <v>30000</v>
      </c>
      <c r="F364" s="90" t="s">
        <v>978</v>
      </c>
      <c r="G364" s="78"/>
      <c r="H364" s="78"/>
      <c r="I364" s="78"/>
      <c r="J364" s="78"/>
      <c r="K364" s="78"/>
      <c r="L364" s="78"/>
      <c r="M364" s="78"/>
      <c r="N364" s="78"/>
      <c r="O364" s="63">
        <f t="shared" si="3"/>
        <v>30000</v>
      </c>
      <c r="P364" s="78"/>
    </row>
    <row r="365" spans="1:16" ht="13.5" customHeight="1">
      <c r="A365" s="16">
        <v>359</v>
      </c>
      <c r="B365" s="141" t="s">
        <v>998</v>
      </c>
      <c r="C365" s="86"/>
      <c r="D365" s="78"/>
      <c r="E365" s="143">
        <v>30000</v>
      </c>
      <c r="F365" s="90" t="s">
        <v>978</v>
      </c>
      <c r="G365" s="78"/>
      <c r="H365" s="78"/>
      <c r="I365" s="78"/>
      <c r="J365" s="78"/>
      <c r="K365" s="78"/>
      <c r="L365" s="78"/>
      <c r="M365" s="78"/>
      <c r="N365" s="78"/>
      <c r="O365" s="63">
        <f t="shared" si="3"/>
        <v>30000</v>
      </c>
      <c r="P365" s="78"/>
    </row>
    <row r="366" spans="1:16" ht="13.5" customHeight="1">
      <c r="A366" s="16">
        <v>360</v>
      </c>
      <c r="B366" s="141" t="s">
        <v>999</v>
      </c>
      <c r="C366" s="86"/>
      <c r="D366" s="78"/>
      <c r="E366" s="143">
        <v>39000</v>
      </c>
      <c r="F366" s="90" t="s">
        <v>978</v>
      </c>
      <c r="G366" s="78"/>
      <c r="H366" s="78"/>
      <c r="I366" s="78"/>
      <c r="J366" s="78"/>
      <c r="K366" s="78"/>
      <c r="L366" s="78"/>
      <c r="M366" s="78"/>
      <c r="N366" s="78"/>
      <c r="O366" s="63">
        <f t="shared" si="3"/>
        <v>30000</v>
      </c>
      <c r="P366" s="78"/>
    </row>
    <row r="367" spans="1:16" ht="13.5" customHeight="1">
      <c r="A367" s="16">
        <v>361</v>
      </c>
      <c r="B367" s="141" t="s">
        <v>1000</v>
      </c>
      <c r="C367" s="86"/>
      <c r="D367" s="78"/>
      <c r="E367" s="143">
        <v>60000</v>
      </c>
      <c r="F367" s="90" t="s">
        <v>978</v>
      </c>
      <c r="G367" s="78"/>
      <c r="H367" s="78"/>
      <c r="I367" s="78"/>
      <c r="J367" s="78"/>
      <c r="K367" s="78"/>
      <c r="L367" s="78"/>
      <c r="M367" s="78"/>
      <c r="N367" s="78"/>
      <c r="O367" s="63">
        <f t="shared" si="3"/>
        <v>39000</v>
      </c>
      <c r="P367" s="78"/>
    </row>
    <row r="368" spans="1:16" ht="13.5" customHeight="1">
      <c r="A368" s="16">
        <v>362</v>
      </c>
      <c r="B368" s="141" t="s">
        <v>1001</v>
      </c>
      <c r="C368" s="87"/>
      <c r="D368" s="177"/>
      <c r="E368" s="143">
        <v>100000</v>
      </c>
      <c r="F368" s="90" t="s">
        <v>978</v>
      </c>
      <c r="G368" s="78"/>
      <c r="H368" s="78"/>
      <c r="I368" s="78"/>
      <c r="J368" s="78"/>
      <c r="K368" s="78"/>
      <c r="L368" s="78"/>
      <c r="M368" s="78"/>
      <c r="N368" s="78"/>
      <c r="O368" s="63">
        <f t="shared" si="3"/>
        <v>60000</v>
      </c>
      <c r="P368" s="78"/>
    </row>
    <row r="369" spans="1:16" ht="13.5" customHeight="1">
      <c r="A369" s="16">
        <v>363</v>
      </c>
      <c r="B369" s="80" t="s">
        <v>1038</v>
      </c>
      <c r="C369" s="4"/>
      <c r="D369" s="4"/>
      <c r="E369" s="88">
        <v>25000</v>
      </c>
      <c r="F369" s="173" t="s">
        <v>1022</v>
      </c>
      <c r="G369" s="78"/>
      <c r="H369" s="78"/>
      <c r="I369" s="78"/>
      <c r="J369" s="78"/>
      <c r="K369" s="78"/>
      <c r="L369" s="78"/>
      <c r="M369" s="78"/>
      <c r="N369" s="78"/>
      <c r="O369" s="63">
        <f t="shared" si="3"/>
        <v>100000</v>
      </c>
      <c r="P369" s="78"/>
    </row>
    <row r="370" spans="1:16" ht="13.5" customHeight="1">
      <c r="A370" s="16">
        <v>364</v>
      </c>
      <c r="B370" s="81" t="s">
        <v>1039</v>
      </c>
      <c r="C370" s="4"/>
      <c r="D370" s="4"/>
      <c r="E370" s="88">
        <v>25000</v>
      </c>
      <c r="F370" s="173" t="s">
        <v>1022</v>
      </c>
      <c r="G370" s="78"/>
      <c r="H370" s="78"/>
      <c r="I370" s="78"/>
      <c r="J370" s="78"/>
      <c r="K370" s="78"/>
      <c r="L370" s="78"/>
      <c r="M370" s="78"/>
      <c r="N370" s="78"/>
      <c r="O370" s="63" t="e">
        <f>#REF!+I370+M370</f>
        <v>#REF!</v>
      </c>
      <c r="P370" s="78"/>
    </row>
    <row r="371" spans="1:16" ht="13.5" customHeight="1">
      <c r="A371" s="16">
        <v>365</v>
      </c>
      <c r="B371" s="81" t="s">
        <v>1040</v>
      </c>
      <c r="C371" s="4"/>
      <c r="D371" s="4"/>
      <c r="E371" s="88">
        <v>34948</v>
      </c>
      <c r="F371" s="173" t="s">
        <v>1022</v>
      </c>
      <c r="G371" s="166"/>
      <c r="H371" s="166"/>
      <c r="I371" s="166"/>
      <c r="J371" s="166"/>
      <c r="K371" s="166"/>
      <c r="L371" s="166"/>
      <c r="M371" s="166"/>
      <c r="N371" s="170"/>
      <c r="O371" s="171"/>
      <c r="P371" s="172"/>
    </row>
    <row r="372" spans="1:16" ht="13.5" customHeight="1">
      <c r="A372" s="16">
        <v>366</v>
      </c>
      <c r="B372" s="81" t="s">
        <v>1041</v>
      </c>
      <c r="C372" s="4"/>
      <c r="D372" s="4"/>
      <c r="E372" s="88">
        <v>35000</v>
      </c>
      <c r="F372" s="173" t="s">
        <v>1022</v>
      </c>
      <c r="G372" s="166"/>
      <c r="H372" s="166"/>
      <c r="I372" s="166"/>
      <c r="J372" s="166"/>
      <c r="K372" s="166"/>
      <c r="L372" s="166"/>
      <c r="M372" s="166"/>
      <c r="N372" s="170"/>
      <c r="O372" s="171"/>
      <c r="P372" s="172"/>
    </row>
    <row r="373" spans="1:16" ht="13.5" customHeight="1">
      <c r="A373" s="16">
        <v>367</v>
      </c>
      <c r="B373" s="80" t="s">
        <v>1042</v>
      </c>
      <c r="C373" s="4"/>
      <c r="D373" s="88"/>
      <c r="E373" s="88">
        <v>32000</v>
      </c>
      <c r="F373" s="173" t="s">
        <v>1043</v>
      </c>
      <c r="G373" s="166"/>
      <c r="H373" s="166"/>
      <c r="I373" s="166"/>
      <c r="J373" s="166"/>
      <c r="K373" s="166"/>
      <c r="L373" s="166"/>
      <c r="M373" s="166"/>
      <c r="N373" s="170"/>
      <c r="O373" s="171"/>
      <c r="P373" s="172"/>
    </row>
    <row r="374" spans="1:16" ht="13.5" customHeight="1">
      <c r="A374" s="16">
        <v>368</v>
      </c>
      <c r="B374" s="81" t="s">
        <v>1044</v>
      </c>
      <c r="C374" s="4"/>
      <c r="D374" s="175"/>
      <c r="E374" s="88">
        <v>35000</v>
      </c>
      <c r="F374" s="173" t="s">
        <v>1043</v>
      </c>
      <c r="G374" s="166"/>
      <c r="H374" s="166"/>
      <c r="I374" s="166"/>
      <c r="J374" s="166"/>
      <c r="K374" s="166"/>
      <c r="L374" s="166"/>
      <c r="M374" s="166"/>
      <c r="N374" s="170"/>
      <c r="O374" s="171"/>
      <c r="P374" s="172"/>
    </row>
    <row r="375" spans="1:16" ht="13.5" customHeight="1">
      <c r="A375" s="16">
        <v>369</v>
      </c>
      <c r="B375" s="174" t="s">
        <v>1045</v>
      </c>
      <c r="C375" s="4"/>
      <c r="D375" s="190"/>
      <c r="E375" s="175">
        <v>110000</v>
      </c>
      <c r="F375" s="176" t="s">
        <v>1043</v>
      </c>
      <c r="G375" s="166"/>
      <c r="H375" s="166"/>
      <c r="I375" s="166"/>
      <c r="J375" s="166"/>
      <c r="K375" s="166"/>
      <c r="L375" s="166"/>
      <c r="M375" s="166"/>
      <c r="N375" s="166"/>
      <c r="O375" s="63" t="e">
        <f>#REF!+I375+M375</f>
        <v>#REF!</v>
      </c>
      <c r="P375" s="166"/>
    </row>
    <row r="376" spans="1:16" ht="13.5" customHeight="1">
      <c r="A376" s="16">
        <v>370</v>
      </c>
      <c r="B376" s="180" t="s">
        <v>860</v>
      </c>
      <c r="C376" s="4"/>
      <c r="D376" s="190"/>
      <c r="E376" s="178">
        <v>55000</v>
      </c>
      <c r="F376" s="237" t="s">
        <v>1046</v>
      </c>
      <c r="G376" s="166"/>
      <c r="H376" s="166"/>
      <c r="I376" s="166"/>
      <c r="J376" s="166"/>
      <c r="K376" s="166"/>
      <c r="L376" s="166"/>
      <c r="M376" s="166"/>
      <c r="N376" s="170"/>
      <c r="O376" s="171"/>
      <c r="P376" s="172"/>
    </row>
    <row r="377" spans="1:16" ht="13.5" customHeight="1">
      <c r="A377" s="16">
        <v>371</v>
      </c>
      <c r="B377" s="179" t="s">
        <v>1047</v>
      </c>
      <c r="C377" s="4"/>
      <c r="D377" s="190"/>
      <c r="E377" s="178">
        <v>100000</v>
      </c>
      <c r="F377" s="237" t="s">
        <v>1046</v>
      </c>
      <c r="G377" s="166"/>
      <c r="H377" s="166"/>
      <c r="I377" s="166"/>
      <c r="J377" s="166"/>
      <c r="K377" s="166"/>
      <c r="L377" s="166"/>
      <c r="M377" s="166"/>
      <c r="N377" s="170"/>
      <c r="O377" s="171"/>
      <c r="P377" s="172"/>
    </row>
    <row r="378" spans="1:16" ht="13.5" customHeight="1">
      <c r="A378" s="16">
        <v>372</v>
      </c>
      <c r="B378" s="179" t="s">
        <v>1048</v>
      </c>
      <c r="C378" s="4"/>
      <c r="D378" s="190"/>
      <c r="E378" s="178">
        <v>100000</v>
      </c>
      <c r="F378" s="237" t="s">
        <v>1046</v>
      </c>
      <c r="G378" s="166"/>
      <c r="H378" s="166"/>
      <c r="I378" s="166"/>
      <c r="J378" s="166"/>
      <c r="K378" s="166"/>
      <c r="L378" s="166"/>
      <c r="M378" s="166"/>
      <c r="N378" s="170"/>
      <c r="O378" s="171"/>
      <c r="P378" s="172"/>
    </row>
    <row r="379" spans="1:16" ht="13.5" customHeight="1">
      <c r="A379" s="16">
        <v>373</v>
      </c>
      <c r="B379" s="179" t="s">
        <v>1049</v>
      </c>
      <c r="C379" s="4"/>
      <c r="D379" s="190"/>
      <c r="E379" s="178">
        <v>52000</v>
      </c>
      <c r="F379" s="237" t="s">
        <v>1050</v>
      </c>
      <c r="G379" s="166"/>
      <c r="H379" s="166"/>
      <c r="I379" s="166"/>
      <c r="J379" s="166"/>
      <c r="K379" s="166"/>
      <c r="L379" s="166"/>
      <c r="M379" s="166"/>
      <c r="N379" s="170"/>
      <c r="O379" s="171"/>
      <c r="P379" s="172"/>
    </row>
    <row r="380" spans="1:16" ht="13.5" customHeight="1">
      <c r="A380" s="16">
        <v>374</v>
      </c>
      <c r="B380" s="179" t="s">
        <v>1051</v>
      </c>
      <c r="C380" s="4"/>
      <c r="D380" s="190"/>
      <c r="E380" s="178">
        <v>30000</v>
      </c>
      <c r="F380" s="237" t="s">
        <v>1052</v>
      </c>
      <c r="G380" s="166"/>
      <c r="H380" s="166"/>
      <c r="I380" s="166"/>
      <c r="J380" s="166"/>
      <c r="K380" s="166"/>
      <c r="L380" s="166"/>
      <c r="M380" s="166"/>
      <c r="N380" s="170"/>
      <c r="O380" s="171"/>
      <c r="P380" s="172"/>
    </row>
    <row r="381" spans="1:16" ht="13.5" customHeight="1">
      <c r="A381" s="16">
        <v>375</v>
      </c>
      <c r="B381" s="180" t="s">
        <v>888</v>
      </c>
      <c r="C381" s="4"/>
      <c r="D381" s="190"/>
      <c r="E381" s="178">
        <v>70000</v>
      </c>
      <c r="F381" s="237" t="s">
        <v>1052</v>
      </c>
      <c r="G381" s="166"/>
      <c r="H381" s="166"/>
      <c r="I381" s="166"/>
      <c r="J381" s="166"/>
      <c r="K381" s="166"/>
      <c r="L381" s="166"/>
      <c r="M381" s="166"/>
      <c r="N381" s="170"/>
      <c r="O381" s="171"/>
      <c r="P381" s="172"/>
    </row>
    <row r="382" spans="1:16" ht="13.5" customHeight="1">
      <c r="A382" s="16">
        <v>376</v>
      </c>
      <c r="B382" s="180" t="s">
        <v>1053</v>
      </c>
      <c r="C382" s="4"/>
      <c r="D382" s="190"/>
      <c r="E382" s="178">
        <v>93000</v>
      </c>
      <c r="F382" s="237" t="s">
        <v>1052</v>
      </c>
      <c r="G382" s="166"/>
      <c r="H382" s="166"/>
      <c r="I382" s="166"/>
      <c r="J382" s="166"/>
      <c r="K382" s="166"/>
      <c r="L382" s="166"/>
      <c r="M382" s="166"/>
      <c r="N382" s="170"/>
      <c r="O382" s="171"/>
      <c r="P382" s="172"/>
    </row>
    <row r="383" spans="1:16" ht="13.5" customHeight="1">
      <c r="A383" s="16">
        <v>377</v>
      </c>
      <c r="B383" s="179" t="s">
        <v>1054</v>
      </c>
      <c r="C383" s="4"/>
      <c r="D383" s="190"/>
      <c r="E383" s="178">
        <v>50000</v>
      </c>
      <c r="F383" s="237" t="s">
        <v>1055</v>
      </c>
      <c r="G383" s="166"/>
      <c r="H383" s="166"/>
      <c r="I383" s="166"/>
      <c r="J383" s="166"/>
      <c r="K383" s="166"/>
      <c r="L383" s="166"/>
      <c r="M383" s="166"/>
      <c r="N383" s="170"/>
      <c r="O383" s="171"/>
      <c r="P383" s="172"/>
    </row>
    <row r="384" spans="1:16" ht="13.5" customHeight="1">
      <c r="A384" s="16">
        <v>378</v>
      </c>
      <c r="B384" s="179" t="s">
        <v>1056</v>
      </c>
      <c r="C384" s="4"/>
      <c r="D384" s="190"/>
      <c r="E384" s="178">
        <v>50000</v>
      </c>
      <c r="F384" s="237" t="s">
        <v>1055</v>
      </c>
      <c r="G384" s="166"/>
      <c r="H384" s="166"/>
      <c r="I384" s="166"/>
      <c r="J384" s="166"/>
      <c r="K384" s="166"/>
      <c r="L384" s="166"/>
      <c r="M384" s="166"/>
      <c r="N384" s="170"/>
      <c r="O384" s="171"/>
      <c r="P384" s="172"/>
    </row>
    <row r="385" spans="1:16" ht="13.5" customHeight="1">
      <c r="A385" s="16">
        <v>379</v>
      </c>
      <c r="B385" s="179" t="s">
        <v>1057</v>
      </c>
      <c r="C385" s="4"/>
      <c r="D385" s="190"/>
      <c r="E385" s="178">
        <v>50000</v>
      </c>
      <c r="F385" s="237" t="s">
        <v>1055</v>
      </c>
      <c r="G385" s="166"/>
      <c r="H385" s="166"/>
      <c r="I385" s="166"/>
      <c r="J385" s="166"/>
      <c r="K385" s="166"/>
      <c r="L385" s="166"/>
      <c r="M385" s="166"/>
      <c r="N385" s="170"/>
      <c r="O385" s="171"/>
      <c r="P385" s="172"/>
    </row>
    <row r="386" spans="1:16" ht="13.5" customHeight="1">
      <c r="A386" s="16"/>
      <c r="B386" s="189" t="s">
        <v>1360</v>
      </c>
      <c r="C386" s="4"/>
      <c r="D386" s="190"/>
      <c r="E386" s="178">
        <v>50000</v>
      </c>
      <c r="F386" s="237" t="s">
        <v>1055</v>
      </c>
      <c r="G386" s="168"/>
      <c r="H386" s="168"/>
      <c r="I386" s="168"/>
      <c r="J386" s="168"/>
      <c r="K386" s="168"/>
      <c r="L386" s="168"/>
      <c r="M386" s="168"/>
      <c r="N386" s="170"/>
      <c r="O386" s="171"/>
      <c r="P386" s="172"/>
    </row>
    <row r="387" spans="1:16" ht="13.5" customHeight="1">
      <c r="A387" s="16">
        <v>380</v>
      </c>
      <c r="B387" s="179" t="s">
        <v>1058</v>
      </c>
      <c r="C387" s="4"/>
      <c r="D387" s="190"/>
      <c r="E387" s="178">
        <v>25000</v>
      </c>
      <c r="F387" s="237" t="s">
        <v>1059</v>
      </c>
      <c r="G387" s="166"/>
      <c r="H387" s="166"/>
      <c r="I387" s="166"/>
      <c r="J387" s="166"/>
      <c r="K387" s="166"/>
      <c r="L387" s="166"/>
      <c r="M387" s="166"/>
      <c r="N387" s="170"/>
      <c r="O387" s="171"/>
      <c r="P387" s="172"/>
    </row>
    <row r="388" spans="1:16" ht="13.5" customHeight="1">
      <c r="A388" s="16">
        <v>381</v>
      </c>
      <c r="B388" s="179" t="s">
        <v>1060</v>
      </c>
      <c r="C388" s="4"/>
      <c r="D388" s="190"/>
      <c r="E388" s="178">
        <v>100000</v>
      </c>
      <c r="F388" s="237" t="s">
        <v>1059</v>
      </c>
      <c r="G388" s="166"/>
      <c r="H388" s="166"/>
      <c r="I388" s="166"/>
      <c r="J388" s="166"/>
      <c r="K388" s="166"/>
      <c r="L388" s="166"/>
      <c r="M388" s="166"/>
      <c r="N388" s="166"/>
      <c r="O388" s="63"/>
      <c r="P388" s="166"/>
    </row>
    <row r="389" spans="1:16">
      <c r="A389" s="16">
        <v>382</v>
      </c>
      <c r="B389" s="181" t="s">
        <v>1061</v>
      </c>
      <c r="C389" s="182"/>
      <c r="D389" s="190"/>
      <c r="E389" s="183">
        <v>20000</v>
      </c>
      <c r="F389" s="238" t="s">
        <v>1062</v>
      </c>
      <c r="G389" s="4"/>
      <c r="H389" s="4"/>
      <c r="I389" s="4"/>
      <c r="J389" s="4"/>
      <c r="K389" s="4"/>
      <c r="L389" s="4"/>
      <c r="M389" s="4"/>
      <c r="N389" s="4"/>
      <c r="O389" s="184"/>
      <c r="P389" s="4"/>
    </row>
    <row r="390" spans="1:16">
      <c r="A390" s="16">
        <v>383</v>
      </c>
      <c r="B390" s="189" t="s">
        <v>1098</v>
      </c>
      <c r="C390" s="4"/>
      <c r="D390" s="190"/>
      <c r="E390" s="190">
        <v>20000</v>
      </c>
      <c r="F390" s="191" t="s">
        <v>1099</v>
      </c>
      <c r="G390" s="4"/>
      <c r="H390" s="4"/>
      <c r="I390" s="4"/>
      <c r="J390" s="4"/>
      <c r="K390" s="4"/>
      <c r="L390" s="4"/>
      <c r="M390" s="4"/>
      <c r="N390" s="4"/>
      <c r="O390" s="184"/>
      <c r="P390" s="4"/>
    </row>
    <row r="391" spans="1:16" ht="22.5">
      <c r="A391" s="16">
        <v>384</v>
      </c>
      <c r="B391" s="189" t="s">
        <v>834</v>
      </c>
      <c r="C391" s="4"/>
      <c r="D391" s="190"/>
      <c r="E391" s="190">
        <v>30000</v>
      </c>
      <c r="F391" s="191" t="s">
        <v>1099</v>
      </c>
      <c r="G391" s="4"/>
      <c r="H391" s="4"/>
      <c r="I391" s="4"/>
      <c r="J391" s="4"/>
      <c r="K391" s="4"/>
      <c r="L391" s="4"/>
      <c r="M391" s="4"/>
      <c r="N391" s="4"/>
      <c r="O391" s="184"/>
      <c r="P391" s="4"/>
    </row>
    <row r="392" spans="1:16" ht="22.5">
      <c r="A392" s="16">
        <v>385</v>
      </c>
      <c r="B392" s="189" t="s">
        <v>834</v>
      </c>
      <c r="C392" s="4"/>
      <c r="D392" s="190"/>
      <c r="E392" s="190">
        <v>10000</v>
      </c>
      <c r="F392" s="191" t="s">
        <v>1100</v>
      </c>
      <c r="G392" s="4"/>
      <c r="H392" s="4"/>
      <c r="I392" s="4"/>
      <c r="J392" s="4"/>
      <c r="K392" s="4"/>
      <c r="L392" s="4"/>
      <c r="M392" s="4"/>
      <c r="N392" s="4"/>
      <c r="O392" s="184"/>
      <c r="P392" s="4"/>
    </row>
    <row r="393" spans="1:16">
      <c r="A393" s="16"/>
      <c r="B393" s="4" t="s">
        <v>129</v>
      </c>
      <c r="C393" s="4"/>
      <c r="D393" s="190"/>
      <c r="E393" s="207">
        <f>SUM(E7:E392)</f>
        <v>18031007</v>
      </c>
      <c r="F393" s="227"/>
      <c r="G393" s="4"/>
      <c r="H393" s="4"/>
      <c r="I393" s="4"/>
      <c r="J393" s="4"/>
      <c r="K393" s="4"/>
      <c r="L393" s="4"/>
      <c r="M393" s="4"/>
      <c r="N393" s="4"/>
      <c r="O393" s="184"/>
      <c r="P393" s="4"/>
    </row>
    <row r="394" spans="1:16">
      <c r="A394" s="281" t="s">
        <v>68</v>
      </c>
      <c r="B394" s="281"/>
      <c r="C394" s="281"/>
      <c r="D394" s="281"/>
      <c r="E394" s="281"/>
      <c r="F394" s="281"/>
      <c r="G394" s="281"/>
      <c r="H394" s="281"/>
      <c r="I394" s="281"/>
      <c r="J394" s="281"/>
      <c r="K394" s="281"/>
    </row>
    <row r="395" spans="1:16">
      <c r="A395" s="273" t="s">
        <v>18</v>
      </c>
      <c r="B395" s="273" t="s">
        <v>46</v>
      </c>
      <c r="C395" s="273" t="s">
        <v>47</v>
      </c>
      <c r="D395" s="273" t="s">
        <v>69</v>
      </c>
      <c r="E395" s="273" t="s">
        <v>21</v>
      </c>
      <c r="F395" s="273"/>
      <c r="G395" s="273" t="s">
        <v>22</v>
      </c>
      <c r="H395" s="273"/>
      <c r="I395" s="273"/>
      <c r="J395" s="273"/>
      <c r="K395" s="273" t="s">
        <v>48</v>
      </c>
      <c r="L395" s="273"/>
      <c r="M395" s="273"/>
      <c r="N395" s="273"/>
      <c r="O395" s="286" t="s">
        <v>49</v>
      </c>
      <c r="P395" s="273" t="s">
        <v>50</v>
      </c>
    </row>
    <row r="396" spans="1:16" ht="103.5" customHeight="1">
      <c r="A396" s="273"/>
      <c r="B396" s="273"/>
      <c r="C396" s="273"/>
      <c r="D396" s="273"/>
      <c r="E396" s="7" t="s">
        <v>51</v>
      </c>
      <c r="F396" s="235" t="s">
        <v>52</v>
      </c>
      <c r="G396" s="7" t="s">
        <v>53</v>
      </c>
      <c r="H396" s="7" t="s">
        <v>54</v>
      </c>
      <c r="I396" s="7" t="s">
        <v>51</v>
      </c>
      <c r="J396" s="7" t="s">
        <v>27</v>
      </c>
      <c r="K396" s="7" t="s">
        <v>55</v>
      </c>
      <c r="L396" s="7" t="s">
        <v>56</v>
      </c>
      <c r="M396" s="7" t="s">
        <v>51</v>
      </c>
      <c r="N396" s="7" t="s">
        <v>57</v>
      </c>
      <c r="O396" s="286"/>
      <c r="P396" s="273"/>
    </row>
    <row r="397" spans="1:16" ht="30">
      <c r="A397" s="16">
        <v>1</v>
      </c>
      <c r="B397" s="16">
        <v>2</v>
      </c>
      <c r="C397" s="16">
        <v>3</v>
      </c>
      <c r="D397" s="16">
        <v>4</v>
      </c>
      <c r="E397" s="16">
        <v>5</v>
      </c>
      <c r="F397" s="239">
        <v>6</v>
      </c>
      <c r="G397" s="16">
        <v>7</v>
      </c>
      <c r="H397" s="16">
        <v>8</v>
      </c>
      <c r="I397" s="15" t="s">
        <v>58</v>
      </c>
      <c r="J397" s="16">
        <v>10</v>
      </c>
      <c r="K397" s="16">
        <v>11</v>
      </c>
      <c r="L397" s="16">
        <v>12</v>
      </c>
      <c r="M397" s="15" t="s">
        <v>59</v>
      </c>
      <c r="N397" s="16">
        <v>14</v>
      </c>
      <c r="O397" s="145" t="s">
        <v>32</v>
      </c>
      <c r="P397" s="16">
        <v>16</v>
      </c>
    </row>
    <row r="398" spans="1:16">
      <c r="A398" s="9">
        <v>1</v>
      </c>
      <c r="B398" s="82" t="s">
        <v>1063</v>
      </c>
      <c r="C398" s="78"/>
      <c r="D398" s="78"/>
      <c r="E398" s="104">
        <v>90000</v>
      </c>
      <c r="F398" s="105" t="s">
        <v>1013</v>
      </c>
      <c r="G398" s="9"/>
      <c r="H398" s="9"/>
      <c r="I398" s="9"/>
      <c r="J398" s="9"/>
      <c r="K398" s="9"/>
      <c r="L398" s="9"/>
      <c r="M398" s="9"/>
      <c r="N398" s="9"/>
      <c r="O398" s="63">
        <f>E398+I398</f>
        <v>90000</v>
      </c>
      <c r="P398" s="9"/>
    </row>
    <row r="399" spans="1:16">
      <c r="A399" s="9">
        <v>2</v>
      </c>
      <c r="B399" s="83" t="s">
        <v>1064</v>
      </c>
      <c r="C399" s="78"/>
      <c r="D399" s="78"/>
      <c r="E399" s="104">
        <v>80000</v>
      </c>
      <c r="F399" s="105" t="s">
        <v>1015</v>
      </c>
      <c r="G399" s="9"/>
      <c r="H399" s="9"/>
      <c r="I399" s="9"/>
      <c r="J399" s="9"/>
      <c r="K399" s="9"/>
      <c r="L399" s="9"/>
      <c r="M399" s="9"/>
      <c r="N399" s="9"/>
      <c r="O399" s="63">
        <f>E399+I399</f>
        <v>80000</v>
      </c>
      <c r="P399" s="9"/>
    </row>
    <row r="400" spans="1:16">
      <c r="A400" s="9"/>
      <c r="B400" s="9"/>
      <c r="C400" s="9"/>
      <c r="D400" s="9"/>
      <c r="E400" s="92"/>
      <c r="F400" s="127"/>
      <c r="G400" s="9"/>
      <c r="H400" s="9"/>
      <c r="I400" s="9"/>
      <c r="J400" s="9"/>
      <c r="K400" s="9"/>
      <c r="L400" s="9"/>
      <c r="M400" s="9"/>
      <c r="N400" s="9"/>
      <c r="O400" s="91">
        <f>SUM(O398:O399)</f>
        <v>170000</v>
      </c>
      <c r="P400" s="9"/>
    </row>
    <row r="401" spans="1:16">
      <c r="A401" s="284" t="s">
        <v>129</v>
      </c>
      <c r="B401" s="284"/>
      <c r="C401" s="284"/>
      <c r="D401" s="284"/>
      <c r="E401" s="91">
        <f>SUM(E398:E400)</f>
        <v>170000</v>
      </c>
      <c r="F401" s="287"/>
      <c r="G401" s="287"/>
      <c r="H401" s="287"/>
      <c r="I401" s="9"/>
      <c r="J401" s="287"/>
      <c r="K401" s="287"/>
      <c r="L401" s="287"/>
      <c r="M401" s="9"/>
      <c r="N401" s="287"/>
      <c r="O401" s="287"/>
      <c r="P401" s="287"/>
    </row>
    <row r="402" spans="1:16" s="118" customFormat="1" ht="15" customHeight="1">
      <c r="A402" s="283" t="s">
        <v>982</v>
      </c>
      <c r="B402" s="283"/>
      <c r="C402" s="283"/>
      <c r="D402" s="283"/>
      <c r="E402" s="283"/>
      <c r="F402" s="283"/>
      <c r="G402" s="283"/>
      <c r="H402" s="283"/>
      <c r="I402" s="283"/>
      <c r="J402" s="283"/>
      <c r="K402" s="283"/>
      <c r="L402" s="283"/>
      <c r="M402" s="283"/>
      <c r="N402" s="283"/>
      <c r="O402" s="283"/>
      <c r="P402" s="283"/>
    </row>
    <row r="403" spans="1:16">
      <c r="A403" s="273" t="s">
        <v>724</v>
      </c>
      <c r="B403" s="273"/>
      <c r="C403" s="273"/>
      <c r="D403" s="273"/>
      <c r="E403" s="273"/>
      <c r="F403" s="273"/>
      <c r="G403" s="273"/>
      <c r="H403" s="273"/>
      <c r="I403" s="273"/>
      <c r="J403" s="273"/>
      <c r="K403" s="273"/>
      <c r="L403" s="273"/>
      <c r="M403" s="273"/>
      <c r="N403" s="273"/>
      <c r="O403" s="273"/>
      <c r="P403" s="273"/>
    </row>
    <row r="404" spans="1:16" s="118" customFormat="1">
      <c r="A404" s="283" t="s">
        <v>983</v>
      </c>
      <c r="B404" s="283"/>
      <c r="C404" s="283"/>
      <c r="D404" s="283"/>
      <c r="E404" s="283"/>
      <c r="F404" s="283"/>
      <c r="G404" s="283"/>
      <c r="H404" s="283"/>
      <c r="I404" s="283"/>
      <c r="J404" s="283"/>
      <c r="K404" s="283"/>
      <c r="L404" s="283"/>
      <c r="M404" s="283"/>
      <c r="N404" s="283"/>
      <c r="O404" s="283"/>
      <c r="P404" s="283"/>
    </row>
    <row r="405" spans="1:16">
      <c r="A405" s="11"/>
      <c r="B405" s="11"/>
      <c r="C405" s="11"/>
      <c r="D405" s="11"/>
      <c r="E405" s="115"/>
      <c r="F405" s="240"/>
      <c r="G405" s="11"/>
      <c r="H405" s="11"/>
      <c r="I405" s="11"/>
      <c r="J405" s="11"/>
      <c r="K405" s="11"/>
      <c r="L405" s="11"/>
      <c r="M405" s="11"/>
      <c r="N405" s="11"/>
      <c r="O405" s="146"/>
      <c r="P405" s="11"/>
    </row>
    <row r="406" spans="1:16">
      <c r="A406" s="11"/>
      <c r="B406" s="11"/>
      <c r="C406" s="11"/>
      <c r="D406" s="11"/>
      <c r="E406" s="194"/>
      <c r="F406" s="240"/>
      <c r="G406" s="11"/>
      <c r="H406" s="11"/>
      <c r="I406" s="11"/>
      <c r="J406" s="11"/>
      <c r="K406" s="11"/>
      <c r="L406" s="11"/>
      <c r="M406" s="11"/>
      <c r="N406" s="11"/>
      <c r="O406" s="146"/>
      <c r="P406" s="11"/>
    </row>
    <row r="407" spans="1:16">
      <c r="E407" s="101"/>
      <c r="F407" s="116"/>
    </row>
    <row r="408" spans="1:16">
      <c r="A408" s="281" t="s">
        <v>133</v>
      </c>
      <c r="B408" s="281"/>
      <c r="C408" s="281"/>
      <c r="D408" s="281"/>
      <c r="E408" s="281"/>
      <c r="F408" s="281"/>
    </row>
    <row r="409" spans="1:16" ht="60">
      <c r="A409" s="7" t="s">
        <v>61</v>
      </c>
      <c r="B409" s="7" t="s">
        <v>755</v>
      </c>
      <c r="C409" s="7" t="s">
        <v>99</v>
      </c>
      <c r="D409" s="7" t="s">
        <v>756</v>
      </c>
      <c r="E409" s="7" t="s">
        <v>65</v>
      </c>
      <c r="F409" s="235" t="s">
        <v>757</v>
      </c>
    </row>
    <row r="410" spans="1:16">
      <c r="A410" s="16">
        <v>1</v>
      </c>
      <c r="B410" s="16">
        <v>2</v>
      </c>
      <c r="C410" s="16">
        <v>3</v>
      </c>
      <c r="D410" s="16">
        <v>4</v>
      </c>
      <c r="E410" s="16">
        <v>5</v>
      </c>
      <c r="F410" s="239">
        <v>5</v>
      </c>
    </row>
    <row r="411" spans="1:16">
      <c r="A411" s="9"/>
      <c r="B411" s="9"/>
      <c r="C411" s="9"/>
      <c r="D411" s="9"/>
      <c r="E411" s="9"/>
      <c r="F411" s="129"/>
    </row>
    <row r="412" spans="1:16">
      <c r="A412" s="9"/>
      <c r="B412" s="9"/>
      <c r="C412" s="9"/>
      <c r="D412" s="9"/>
      <c r="E412" s="9"/>
      <c r="F412" s="129"/>
    </row>
    <row r="413" spans="1:16" ht="21.75" customHeight="1">
      <c r="A413" s="284" t="s">
        <v>129</v>
      </c>
      <c r="B413" s="284"/>
      <c r="C413" s="284"/>
      <c r="D413" s="284"/>
      <c r="E413" s="284"/>
      <c r="F413" s="231">
        <f>F411+F412</f>
        <v>0</v>
      </c>
    </row>
    <row r="417" spans="1:14">
      <c r="A417" s="285" t="s">
        <v>804</v>
      </c>
      <c r="B417" s="285"/>
      <c r="C417" s="285"/>
      <c r="D417" s="285"/>
      <c r="E417" s="285"/>
      <c r="F417" s="285"/>
      <c r="G417" s="285"/>
      <c r="H417" s="285"/>
      <c r="I417" s="285"/>
      <c r="J417" s="285"/>
      <c r="K417" s="285"/>
      <c r="L417" s="285"/>
      <c r="M417" s="285"/>
      <c r="N417" s="285"/>
    </row>
    <row r="418" spans="1:14">
      <c r="A418" s="6"/>
    </row>
    <row r="419" spans="1:14" ht="90">
      <c r="A419" s="7" t="s">
        <v>61</v>
      </c>
      <c r="B419" s="7" t="s">
        <v>758</v>
      </c>
      <c r="C419" s="15" t="s">
        <v>99</v>
      </c>
      <c r="D419" s="7" t="s">
        <v>759</v>
      </c>
      <c r="E419" s="7" t="s">
        <v>72</v>
      </c>
      <c r="F419" s="235" t="s">
        <v>73</v>
      </c>
    </row>
    <row r="420" spans="1:14">
      <c r="A420" s="16">
        <v>1</v>
      </c>
      <c r="B420" s="16">
        <v>2</v>
      </c>
      <c r="C420" s="16">
        <v>3</v>
      </c>
      <c r="D420" s="16">
        <v>4</v>
      </c>
      <c r="E420" s="16">
        <v>5</v>
      </c>
      <c r="F420" s="239">
        <v>6</v>
      </c>
    </row>
    <row r="421" spans="1:14">
      <c r="A421" s="9"/>
      <c r="B421" s="9"/>
      <c r="C421" s="9"/>
      <c r="D421" s="9"/>
      <c r="E421" s="9"/>
      <c r="F421" s="129"/>
    </row>
    <row r="422" spans="1:14">
      <c r="A422" s="9"/>
      <c r="B422" s="9"/>
      <c r="C422" s="9"/>
      <c r="D422" s="9"/>
      <c r="E422" s="9"/>
      <c r="F422" s="129"/>
    </row>
    <row r="423" spans="1:14" ht="21.75" customHeight="1">
      <c r="A423" s="284" t="s">
        <v>129</v>
      </c>
      <c r="B423" s="284"/>
      <c r="C423" s="284"/>
      <c r="D423" s="284"/>
      <c r="E423" s="284"/>
      <c r="F423" s="231">
        <f>F421+F422</f>
        <v>0</v>
      </c>
    </row>
    <row r="425" spans="1:14">
      <c r="A425" s="282" t="s">
        <v>803</v>
      </c>
      <c r="B425" s="282"/>
      <c r="C425" s="282"/>
      <c r="D425" s="282"/>
      <c r="E425" s="282"/>
      <c r="F425" s="282"/>
      <c r="G425" s="282"/>
      <c r="H425" s="282"/>
      <c r="I425" s="282"/>
      <c r="J425" s="282"/>
      <c r="K425" s="282"/>
      <c r="L425" s="282"/>
    </row>
    <row r="426" spans="1:14">
      <c r="A426" s="14"/>
      <c r="B426" s="14"/>
      <c r="C426" s="14"/>
      <c r="D426" s="14"/>
      <c r="E426" s="14"/>
      <c r="F426" s="241"/>
      <c r="G426" s="14"/>
      <c r="H426" s="14"/>
      <c r="I426" s="14"/>
      <c r="J426" s="14"/>
      <c r="K426" s="14"/>
      <c r="L426" s="14"/>
    </row>
    <row r="427" spans="1:14" ht="30">
      <c r="A427" s="7" t="s">
        <v>61</v>
      </c>
      <c r="B427" s="7" t="s">
        <v>74</v>
      </c>
      <c r="C427" s="15" t="s">
        <v>75</v>
      </c>
      <c r="D427" s="15" t="s">
        <v>76</v>
      </c>
      <c r="E427" s="7" t="s">
        <v>98</v>
      </c>
      <c r="F427" s="235" t="s">
        <v>97</v>
      </c>
    </row>
    <row r="428" spans="1:14">
      <c r="A428" s="8">
        <v>1</v>
      </c>
      <c r="B428" s="16">
        <v>2</v>
      </c>
      <c r="C428" s="16">
        <v>3</v>
      </c>
      <c r="D428" s="16">
        <v>4</v>
      </c>
      <c r="E428" s="16">
        <v>5</v>
      </c>
      <c r="F428" s="236" t="s">
        <v>29</v>
      </c>
    </row>
    <row r="429" spans="1:14" ht="30">
      <c r="A429" s="7" t="s">
        <v>77</v>
      </c>
      <c r="B429" s="7" t="s">
        <v>78</v>
      </c>
      <c r="C429" s="9"/>
      <c r="D429" s="9"/>
      <c r="E429" s="9"/>
      <c r="F429" s="242">
        <f>F430+F434+F439+F442</f>
        <v>219891</v>
      </c>
    </row>
    <row r="430" spans="1:14" ht="45">
      <c r="A430" s="7" t="s">
        <v>79</v>
      </c>
      <c r="B430" s="7" t="s">
        <v>80</v>
      </c>
      <c r="C430" s="9"/>
      <c r="D430" s="9"/>
      <c r="E430" s="9"/>
      <c r="F430" s="129">
        <f>F431+F432+F433</f>
        <v>219891</v>
      </c>
    </row>
    <row r="431" spans="1:14">
      <c r="A431" s="7" t="s">
        <v>81</v>
      </c>
      <c r="B431" s="9"/>
      <c r="C431" s="214" t="s">
        <v>1562</v>
      </c>
      <c r="D431" s="225" t="s">
        <v>1452</v>
      </c>
      <c r="E431" s="214" t="s">
        <v>1043</v>
      </c>
      <c r="F431" s="129">
        <v>63137</v>
      </c>
    </row>
    <row r="432" spans="1:14">
      <c r="A432" s="7" t="s">
        <v>82</v>
      </c>
      <c r="B432" s="9"/>
      <c r="C432" s="9" t="s">
        <v>1562</v>
      </c>
      <c r="D432" s="9" t="s">
        <v>1563</v>
      </c>
      <c r="E432" s="9" t="s">
        <v>877</v>
      </c>
      <c r="F432" s="129">
        <v>104503</v>
      </c>
    </row>
    <row r="433" spans="1:6">
      <c r="A433" s="223" t="s">
        <v>1564</v>
      </c>
      <c r="B433" s="224"/>
      <c r="C433" s="127" t="s">
        <v>1562</v>
      </c>
      <c r="D433" s="127" t="s">
        <v>935</v>
      </c>
      <c r="E433" s="127" t="s">
        <v>1066</v>
      </c>
      <c r="F433" s="129">
        <v>52251</v>
      </c>
    </row>
    <row r="434" spans="1:6" ht="30">
      <c r="A434" s="7" t="s">
        <v>83</v>
      </c>
      <c r="B434" s="7" t="s">
        <v>656</v>
      </c>
      <c r="C434" s="9"/>
      <c r="D434" s="9"/>
      <c r="E434" s="9"/>
      <c r="F434" s="231">
        <f>F435+F436+F437+F438</f>
        <v>0</v>
      </c>
    </row>
    <row r="435" spans="1:6">
      <c r="A435" s="7" t="s">
        <v>85</v>
      </c>
      <c r="B435" s="9"/>
      <c r="C435" s="9"/>
      <c r="D435" s="66"/>
      <c r="E435" s="9"/>
      <c r="F435" s="129"/>
    </row>
    <row r="436" spans="1:6">
      <c r="A436" s="53" t="s">
        <v>657</v>
      </c>
      <c r="B436" s="55"/>
      <c r="C436" s="55"/>
      <c r="D436" s="66"/>
      <c r="E436" s="55"/>
      <c r="F436" s="129"/>
    </row>
    <row r="437" spans="1:6">
      <c r="A437" s="53" t="s">
        <v>658</v>
      </c>
      <c r="B437" s="55"/>
      <c r="C437" s="55"/>
      <c r="D437" s="66"/>
      <c r="E437" s="55"/>
      <c r="F437" s="129"/>
    </row>
    <row r="438" spans="1:6">
      <c r="A438" s="7" t="s">
        <v>659</v>
      </c>
      <c r="B438" s="9"/>
      <c r="C438" s="9"/>
      <c r="D438" s="66"/>
      <c r="E438" s="9"/>
      <c r="F438" s="129"/>
    </row>
    <row r="439" spans="1:6" ht="30">
      <c r="A439" s="7" t="s">
        <v>87</v>
      </c>
      <c r="B439" s="7" t="s">
        <v>88</v>
      </c>
      <c r="C439" s="9"/>
      <c r="D439" s="66"/>
      <c r="E439" s="9"/>
      <c r="F439" s="231">
        <f>F440+F441</f>
        <v>0</v>
      </c>
    </row>
    <row r="440" spans="1:6">
      <c r="A440" s="7" t="s">
        <v>89</v>
      </c>
      <c r="B440" s="9"/>
      <c r="C440" s="9"/>
      <c r="D440" s="66"/>
      <c r="E440" s="9"/>
      <c r="F440" s="129"/>
    </row>
    <row r="441" spans="1:6">
      <c r="A441" s="7" t="s">
        <v>90</v>
      </c>
      <c r="B441" s="9"/>
      <c r="C441" s="9"/>
      <c r="D441" s="66"/>
      <c r="E441" s="9"/>
      <c r="F441" s="129"/>
    </row>
    <row r="442" spans="1:6" ht="30">
      <c r="A442" s="7" t="s">
        <v>91</v>
      </c>
      <c r="B442" s="7" t="s">
        <v>92</v>
      </c>
      <c r="C442" s="9"/>
      <c r="D442" s="66"/>
      <c r="E442" s="9"/>
      <c r="F442" s="231">
        <f>F443+F444</f>
        <v>0</v>
      </c>
    </row>
    <row r="443" spans="1:6">
      <c r="A443" s="7" t="s">
        <v>93</v>
      </c>
      <c r="B443" s="9"/>
      <c r="C443" s="9"/>
      <c r="D443" s="66"/>
      <c r="E443" s="9"/>
      <c r="F443" s="129"/>
    </row>
    <row r="444" spans="1:6">
      <c r="A444" s="7" t="s">
        <v>94</v>
      </c>
      <c r="B444" s="9"/>
      <c r="C444" s="9"/>
      <c r="D444" s="66"/>
      <c r="E444" s="55"/>
      <c r="F444" s="129"/>
    </row>
    <row r="445" spans="1:6" ht="45" customHeight="1">
      <c r="A445" s="7" t="s">
        <v>95</v>
      </c>
      <c r="B445" s="288" t="s">
        <v>760</v>
      </c>
      <c r="C445" s="289"/>
      <c r="D445" s="289"/>
      <c r="E445" s="289"/>
      <c r="F445" s="243">
        <f>F446+F477</f>
        <v>76229593</v>
      </c>
    </row>
    <row r="446" spans="1:6" ht="30">
      <c r="A446" s="7" t="s">
        <v>79</v>
      </c>
      <c r="B446" s="7" t="s">
        <v>663</v>
      </c>
      <c r="C446" s="10"/>
      <c r="D446" s="66"/>
      <c r="E446" s="10"/>
      <c r="F446" s="230">
        <f>SUM(F447:F475)</f>
        <v>5922886</v>
      </c>
    </row>
    <row r="447" spans="1:6">
      <c r="A447" s="223" t="s">
        <v>81</v>
      </c>
      <c r="B447" s="223"/>
      <c r="C447" s="224" t="s">
        <v>1067</v>
      </c>
      <c r="D447" s="66" t="s">
        <v>1065</v>
      </c>
      <c r="E447" s="224" t="s">
        <v>1066</v>
      </c>
      <c r="F447" s="230">
        <v>376203</v>
      </c>
    </row>
    <row r="448" spans="1:6">
      <c r="A448" s="223" t="s">
        <v>82</v>
      </c>
      <c r="B448" s="223"/>
      <c r="C448" s="224" t="s">
        <v>1067</v>
      </c>
      <c r="D448" s="66" t="s">
        <v>1431</v>
      </c>
      <c r="E448" s="224" t="s">
        <v>1432</v>
      </c>
      <c r="F448" s="230">
        <v>501256</v>
      </c>
    </row>
    <row r="449" spans="1:6">
      <c r="A449" s="223"/>
      <c r="B449" s="223"/>
      <c r="C449" s="224" t="s">
        <v>1067</v>
      </c>
      <c r="D449" s="66" t="s">
        <v>1433</v>
      </c>
      <c r="E449" s="224" t="s">
        <v>1434</v>
      </c>
      <c r="F449" s="230">
        <v>820737</v>
      </c>
    </row>
    <row r="450" spans="1:6">
      <c r="A450" s="223"/>
      <c r="B450" s="223"/>
      <c r="C450" s="224" t="s">
        <v>1069</v>
      </c>
      <c r="D450" s="66" t="s">
        <v>1070</v>
      </c>
      <c r="E450" s="224" t="s">
        <v>1066</v>
      </c>
      <c r="F450" s="230">
        <v>173993</v>
      </c>
    </row>
    <row r="451" spans="1:6">
      <c r="A451" s="223"/>
      <c r="B451" s="223"/>
      <c r="C451" s="224" t="s">
        <v>1069</v>
      </c>
      <c r="D451" s="66" t="s">
        <v>1435</v>
      </c>
      <c r="E451" s="224" t="s">
        <v>1432</v>
      </c>
      <c r="F451" s="230">
        <v>193326</v>
      </c>
    </row>
    <row r="452" spans="1:6">
      <c r="A452" s="223"/>
      <c r="B452" s="223"/>
      <c r="C452" s="224" t="s">
        <v>1069</v>
      </c>
      <c r="D452" s="66" t="s">
        <v>1436</v>
      </c>
      <c r="E452" s="224" t="s">
        <v>1434</v>
      </c>
      <c r="F452" s="230">
        <v>231992</v>
      </c>
    </row>
    <row r="453" spans="1:6">
      <c r="A453" s="223"/>
      <c r="B453" s="223"/>
      <c r="C453" s="224" t="s">
        <v>1437</v>
      </c>
      <c r="D453" s="66" t="s">
        <v>1438</v>
      </c>
      <c r="E453" s="224" t="s">
        <v>886</v>
      </c>
      <c r="F453" s="230">
        <v>14514</v>
      </c>
    </row>
    <row r="454" spans="1:6">
      <c r="A454" s="223"/>
      <c r="B454" s="223"/>
      <c r="C454" s="224" t="s">
        <v>1437</v>
      </c>
      <c r="D454" s="66" t="s">
        <v>1439</v>
      </c>
      <c r="E454" s="224" t="s">
        <v>886</v>
      </c>
      <c r="F454" s="230">
        <v>11045</v>
      </c>
    </row>
    <row r="455" spans="1:6">
      <c r="A455" s="223"/>
      <c r="B455" s="223"/>
      <c r="C455" s="224" t="s">
        <v>1437</v>
      </c>
      <c r="D455" s="66" t="s">
        <v>1440</v>
      </c>
      <c r="E455" s="224" t="s">
        <v>978</v>
      </c>
      <c r="F455" s="230">
        <v>372314</v>
      </c>
    </row>
    <row r="456" spans="1:6">
      <c r="A456" s="223"/>
      <c r="B456" s="223"/>
      <c r="C456" s="224" t="s">
        <v>1441</v>
      </c>
      <c r="D456" s="66">
        <v>190050</v>
      </c>
      <c r="E456" s="224" t="s">
        <v>1046</v>
      </c>
      <c r="F456" s="230">
        <v>510397</v>
      </c>
    </row>
    <row r="457" spans="1:6">
      <c r="A457" s="223"/>
      <c r="B457" s="223"/>
      <c r="C457" s="224" t="s">
        <v>1442</v>
      </c>
      <c r="D457" s="66">
        <v>150519</v>
      </c>
      <c r="E457" s="224" t="s">
        <v>1052</v>
      </c>
      <c r="F457" s="230">
        <v>80220</v>
      </c>
    </row>
    <row r="458" spans="1:6">
      <c r="A458" s="223"/>
      <c r="B458" s="223"/>
      <c r="C458" s="224" t="s">
        <v>1443</v>
      </c>
      <c r="D458" s="66" t="s">
        <v>1444</v>
      </c>
      <c r="E458" s="224" t="s">
        <v>1046</v>
      </c>
      <c r="F458" s="230">
        <v>76824</v>
      </c>
    </row>
    <row r="459" spans="1:6">
      <c r="A459" s="223"/>
      <c r="B459" s="223"/>
      <c r="C459" s="224" t="s">
        <v>1445</v>
      </c>
      <c r="D459" s="66" t="s">
        <v>1446</v>
      </c>
      <c r="E459" s="224" t="s">
        <v>1378</v>
      </c>
      <c r="F459" s="230">
        <v>135090</v>
      </c>
    </row>
    <row r="460" spans="1:6">
      <c r="A460" s="223"/>
      <c r="B460" s="223"/>
      <c r="C460" s="224" t="s">
        <v>1447</v>
      </c>
      <c r="D460" s="66" t="s">
        <v>1068</v>
      </c>
      <c r="E460" s="224" t="s">
        <v>1066</v>
      </c>
      <c r="F460" s="230">
        <v>168507</v>
      </c>
    </row>
    <row r="461" spans="1:6">
      <c r="A461" s="223"/>
      <c r="B461" s="223"/>
      <c r="C461" s="224" t="s">
        <v>1447</v>
      </c>
      <c r="D461" s="66" t="s">
        <v>1448</v>
      </c>
      <c r="E461" s="224" t="s">
        <v>1432</v>
      </c>
      <c r="F461" s="230">
        <v>187231</v>
      </c>
    </row>
    <row r="462" spans="1:6">
      <c r="A462" s="223"/>
      <c r="B462" s="223"/>
      <c r="C462" s="224" t="s">
        <v>1447</v>
      </c>
      <c r="D462" s="66" t="s">
        <v>1449</v>
      </c>
      <c r="E462" s="224" t="s">
        <v>1434</v>
      </c>
      <c r="F462" s="230">
        <v>224677</v>
      </c>
    </row>
    <row r="463" spans="1:6">
      <c r="A463" s="223"/>
      <c r="B463" s="223"/>
      <c r="C463" s="224" t="s">
        <v>1450</v>
      </c>
      <c r="D463" s="66" t="s">
        <v>1010</v>
      </c>
      <c r="E463" s="224" t="s">
        <v>1066</v>
      </c>
      <c r="F463" s="230">
        <v>160574</v>
      </c>
    </row>
    <row r="464" spans="1:6">
      <c r="A464" s="223"/>
      <c r="B464" s="223"/>
      <c r="C464" s="224" t="s">
        <v>1450</v>
      </c>
      <c r="D464" s="66" t="s">
        <v>1451</v>
      </c>
      <c r="E464" s="224" t="s">
        <v>886</v>
      </c>
      <c r="F464" s="230">
        <v>178416</v>
      </c>
    </row>
    <row r="465" spans="1:6">
      <c r="A465" s="223"/>
      <c r="B465" s="223"/>
      <c r="C465" s="224" t="s">
        <v>1450</v>
      </c>
      <c r="D465" s="66" t="s">
        <v>1452</v>
      </c>
      <c r="E465" s="224" t="s">
        <v>1434</v>
      </c>
      <c r="F465" s="230">
        <v>463705</v>
      </c>
    </row>
    <row r="466" spans="1:6">
      <c r="A466" s="223"/>
      <c r="B466" s="223"/>
      <c r="C466" s="224" t="s">
        <v>1453</v>
      </c>
      <c r="D466" s="66" t="s">
        <v>1454</v>
      </c>
      <c r="E466" s="224" t="s">
        <v>1043</v>
      </c>
      <c r="F466" s="230">
        <v>246974</v>
      </c>
    </row>
    <row r="467" spans="1:6">
      <c r="A467" s="223"/>
      <c r="B467" s="223"/>
      <c r="C467" s="224" t="s">
        <v>948</v>
      </c>
      <c r="D467" s="66" t="s">
        <v>949</v>
      </c>
      <c r="E467" s="224" t="s">
        <v>662</v>
      </c>
      <c r="F467" s="230">
        <v>23045</v>
      </c>
    </row>
    <row r="468" spans="1:6">
      <c r="A468" s="223"/>
      <c r="B468" s="223"/>
      <c r="C468" s="224" t="s">
        <v>948</v>
      </c>
      <c r="D468" s="66" t="s">
        <v>1455</v>
      </c>
      <c r="E468" s="224" t="s">
        <v>1456</v>
      </c>
      <c r="F468" s="230">
        <v>116961</v>
      </c>
    </row>
    <row r="469" spans="1:6">
      <c r="A469" s="223"/>
      <c r="B469" s="223"/>
      <c r="C469" s="224" t="s">
        <v>954</v>
      </c>
      <c r="D469" s="66" t="s">
        <v>955</v>
      </c>
      <c r="E469" s="224" t="s">
        <v>662</v>
      </c>
      <c r="F469" s="230">
        <v>95155</v>
      </c>
    </row>
    <row r="470" spans="1:6">
      <c r="A470" s="223"/>
      <c r="B470" s="223"/>
      <c r="C470" s="224" t="s">
        <v>954</v>
      </c>
      <c r="D470" s="66" t="s">
        <v>929</v>
      </c>
      <c r="E470" s="224" t="s">
        <v>1434</v>
      </c>
      <c r="F470" s="230">
        <v>214100</v>
      </c>
    </row>
    <row r="471" spans="1:6">
      <c r="A471" s="223"/>
      <c r="B471" s="223"/>
      <c r="C471" s="224" t="s">
        <v>944</v>
      </c>
      <c r="D471" s="66" t="s">
        <v>945</v>
      </c>
      <c r="E471" s="224" t="s">
        <v>662</v>
      </c>
      <c r="F471" s="230">
        <v>20160</v>
      </c>
    </row>
    <row r="472" spans="1:6">
      <c r="A472" s="223"/>
      <c r="B472" s="223"/>
      <c r="C472" s="224" t="s">
        <v>944</v>
      </c>
      <c r="D472" s="66" t="s">
        <v>1457</v>
      </c>
      <c r="E472" s="224" t="s">
        <v>1378</v>
      </c>
      <c r="F472" s="230">
        <v>25920</v>
      </c>
    </row>
    <row r="473" spans="1:6">
      <c r="A473" s="223"/>
      <c r="B473" s="223"/>
      <c r="C473" s="224" t="s">
        <v>944</v>
      </c>
      <c r="D473" s="66" t="s">
        <v>1458</v>
      </c>
      <c r="E473" s="224" t="s">
        <v>1378</v>
      </c>
      <c r="F473" s="230">
        <v>28800</v>
      </c>
    </row>
    <row r="474" spans="1:6">
      <c r="A474" s="223"/>
      <c r="B474" s="223"/>
      <c r="C474" s="224" t="s">
        <v>1459</v>
      </c>
      <c r="D474" s="66" t="s">
        <v>1460</v>
      </c>
      <c r="E474" s="224" t="s">
        <v>1043</v>
      </c>
      <c r="F474" s="230">
        <v>200550</v>
      </c>
    </row>
    <row r="475" spans="1:6">
      <c r="A475" s="223"/>
      <c r="B475" s="223"/>
      <c r="C475" s="224" t="s">
        <v>1459</v>
      </c>
      <c r="D475" s="66" t="s">
        <v>1461</v>
      </c>
      <c r="E475" s="224" t="s">
        <v>866</v>
      </c>
      <c r="F475" s="230">
        <v>70200</v>
      </c>
    </row>
    <row r="476" spans="1:6">
      <c r="A476" s="223"/>
      <c r="B476" s="223"/>
      <c r="C476" s="224"/>
      <c r="D476" s="66"/>
      <c r="E476" s="224"/>
      <c r="F476" s="230"/>
    </row>
    <row r="477" spans="1:6" ht="30">
      <c r="A477" s="7" t="s">
        <v>83</v>
      </c>
      <c r="B477" s="7" t="s">
        <v>664</v>
      </c>
      <c r="C477" s="10"/>
      <c r="D477" s="66"/>
      <c r="E477" s="10"/>
      <c r="F477" s="230">
        <f>SUM(F478:F542)</f>
        <v>70306707</v>
      </c>
    </row>
    <row r="478" spans="1:6">
      <c r="A478" s="7" t="s">
        <v>85</v>
      </c>
      <c r="B478" s="10"/>
      <c r="C478" s="4" t="s">
        <v>1071</v>
      </c>
      <c r="D478" s="187" t="s">
        <v>1072</v>
      </c>
      <c r="E478" s="4" t="s">
        <v>1066</v>
      </c>
      <c r="F478" s="229">
        <v>5789817</v>
      </c>
    </row>
    <row r="479" spans="1:6">
      <c r="A479" s="7" t="s">
        <v>86</v>
      </c>
      <c r="B479" s="10"/>
      <c r="C479" s="4" t="s">
        <v>1071</v>
      </c>
      <c r="D479" s="187" t="s">
        <v>1462</v>
      </c>
      <c r="E479" s="4" t="s">
        <v>1378</v>
      </c>
      <c r="F479" s="229">
        <v>13423491</v>
      </c>
    </row>
    <row r="480" spans="1:6">
      <c r="A480" s="223"/>
      <c r="B480" s="224"/>
      <c r="C480" s="4" t="s">
        <v>1076</v>
      </c>
      <c r="D480" s="187" t="s">
        <v>1463</v>
      </c>
      <c r="E480" s="4" t="s">
        <v>1016</v>
      </c>
      <c r="F480" s="229">
        <v>1441087</v>
      </c>
    </row>
    <row r="481" spans="1:6">
      <c r="A481" s="223"/>
      <c r="B481" s="224"/>
      <c r="C481" s="4" t="s">
        <v>1464</v>
      </c>
      <c r="D481" s="187" t="s">
        <v>1465</v>
      </c>
      <c r="E481" s="4" t="s">
        <v>978</v>
      </c>
      <c r="F481" s="229">
        <v>365337</v>
      </c>
    </row>
    <row r="482" spans="1:6">
      <c r="A482" s="223"/>
      <c r="B482" s="224"/>
      <c r="C482" s="4" t="s">
        <v>1464</v>
      </c>
      <c r="D482" s="187" t="s">
        <v>1077</v>
      </c>
      <c r="E482" s="4" t="s">
        <v>1066</v>
      </c>
      <c r="F482" s="229">
        <v>19662</v>
      </c>
    </row>
    <row r="483" spans="1:6">
      <c r="A483" s="223"/>
      <c r="B483" s="224"/>
      <c r="C483" s="4" t="s">
        <v>1464</v>
      </c>
      <c r="D483" s="187" t="s">
        <v>1078</v>
      </c>
      <c r="E483" s="4" t="s">
        <v>1015</v>
      </c>
      <c r="F483" s="229">
        <v>89161</v>
      </c>
    </row>
    <row r="484" spans="1:6">
      <c r="A484" s="223"/>
      <c r="B484" s="224"/>
      <c r="C484" s="4" t="s">
        <v>1464</v>
      </c>
      <c r="D484" s="187" t="s">
        <v>1075</v>
      </c>
      <c r="E484" s="4" t="s">
        <v>866</v>
      </c>
      <c r="F484" s="229">
        <v>186924</v>
      </c>
    </row>
    <row r="485" spans="1:6">
      <c r="A485" s="223"/>
      <c r="B485" s="224"/>
      <c r="C485" s="4" t="s">
        <v>1466</v>
      </c>
      <c r="D485" s="187" t="s">
        <v>1467</v>
      </c>
      <c r="E485" s="4" t="s">
        <v>1066</v>
      </c>
      <c r="F485" s="229">
        <v>3026096</v>
      </c>
    </row>
    <row r="486" spans="1:6">
      <c r="A486" s="223"/>
      <c r="B486" s="224"/>
      <c r="C486" s="4" t="s">
        <v>1466</v>
      </c>
      <c r="D486" s="187" t="s">
        <v>1468</v>
      </c>
      <c r="E486" s="4" t="s">
        <v>1456</v>
      </c>
      <c r="F486" s="229">
        <v>8320817</v>
      </c>
    </row>
    <row r="487" spans="1:6">
      <c r="A487" s="223"/>
      <c r="B487" s="224"/>
      <c r="C487" s="4" t="s">
        <v>1079</v>
      </c>
      <c r="D487" s="187" t="s">
        <v>1469</v>
      </c>
      <c r="E487" s="4" t="s">
        <v>1066</v>
      </c>
      <c r="F487" s="229">
        <v>659667</v>
      </c>
    </row>
    <row r="488" spans="1:6">
      <c r="A488" s="223"/>
      <c r="B488" s="224"/>
      <c r="C488" s="4" t="s">
        <v>1079</v>
      </c>
      <c r="D488" s="187" t="s">
        <v>1470</v>
      </c>
      <c r="E488" s="4" t="s">
        <v>866</v>
      </c>
      <c r="F488" s="229">
        <v>625683</v>
      </c>
    </row>
    <row r="489" spans="1:6">
      <c r="A489" s="223"/>
      <c r="B489" s="224"/>
      <c r="C489" s="4" t="s">
        <v>1079</v>
      </c>
      <c r="D489" s="187" t="s">
        <v>1471</v>
      </c>
      <c r="E489" s="4" t="s">
        <v>978</v>
      </c>
      <c r="F489" s="229">
        <v>376939</v>
      </c>
    </row>
    <row r="490" spans="1:6">
      <c r="A490" s="223"/>
      <c r="B490" s="224"/>
      <c r="C490" s="4" t="s">
        <v>660</v>
      </c>
      <c r="D490" s="187" t="s">
        <v>661</v>
      </c>
      <c r="E490" s="4" t="s">
        <v>809</v>
      </c>
      <c r="F490" s="229">
        <v>2326315</v>
      </c>
    </row>
    <row r="491" spans="1:6">
      <c r="A491" s="223"/>
      <c r="B491" s="224"/>
      <c r="C491" s="4" t="s">
        <v>660</v>
      </c>
      <c r="D491" s="187" t="s">
        <v>1472</v>
      </c>
      <c r="E491" s="4" t="s">
        <v>1434</v>
      </c>
      <c r="F491" s="229">
        <v>5628518</v>
      </c>
    </row>
    <row r="492" spans="1:6">
      <c r="A492" s="223"/>
      <c r="B492" s="224"/>
      <c r="C492" s="4" t="s">
        <v>932</v>
      </c>
      <c r="D492" s="187" t="s">
        <v>933</v>
      </c>
      <c r="E492" s="4" t="s">
        <v>1066</v>
      </c>
      <c r="F492" s="229">
        <v>213580</v>
      </c>
    </row>
    <row r="493" spans="1:6">
      <c r="A493" s="223"/>
      <c r="B493" s="224"/>
      <c r="C493" s="4" t="s">
        <v>932</v>
      </c>
      <c r="D493" s="187" t="s">
        <v>1021</v>
      </c>
      <c r="E493" s="4" t="s">
        <v>866</v>
      </c>
      <c r="F493" s="229">
        <v>187843</v>
      </c>
    </row>
    <row r="494" spans="1:6">
      <c r="A494" s="223"/>
      <c r="B494" s="224"/>
      <c r="C494" s="4" t="s">
        <v>932</v>
      </c>
      <c r="D494" s="187" t="s">
        <v>1473</v>
      </c>
      <c r="E494" s="4" t="s">
        <v>978</v>
      </c>
      <c r="F494" s="229">
        <v>151329</v>
      </c>
    </row>
    <row r="495" spans="1:6">
      <c r="A495" s="223"/>
      <c r="B495" s="224"/>
      <c r="C495" s="4" t="s">
        <v>924</v>
      </c>
      <c r="D495" s="187" t="s">
        <v>1474</v>
      </c>
      <c r="E495" s="4" t="s">
        <v>866</v>
      </c>
      <c r="F495" s="229">
        <v>131889</v>
      </c>
    </row>
    <row r="496" spans="1:6">
      <c r="A496" s="223"/>
      <c r="B496" s="224"/>
      <c r="C496" s="4" t="s">
        <v>924</v>
      </c>
      <c r="D496" s="187" t="s">
        <v>925</v>
      </c>
      <c r="E496" s="4" t="s">
        <v>1066</v>
      </c>
      <c r="F496" s="229">
        <v>115439</v>
      </c>
    </row>
    <row r="497" spans="1:6">
      <c r="A497" s="223"/>
      <c r="B497" s="224"/>
      <c r="C497" s="4" t="s">
        <v>924</v>
      </c>
      <c r="D497" s="187" t="s">
        <v>929</v>
      </c>
      <c r="E497" s="4" t="s">
        <v>978</v>
      </c>
      <c r="F497" s="229">
        <v>323839</v>
      </c>
    </row>
    <row r="498" spans="1:6">
      <c r="A498" s="223"/>
      <c r="B498" s="224"/>
      <c r="C498" s="4" t="s">
        <v>938</v>
      </c>
      <c r="D498" s="187">
        <v>25</v>
      </c>
      <c r="E498" s="4" t="s">
        <v>866</v>
      </c>
      <c r="F498" s="229">
        <v>134164</v>
      </c>
    </row>
    <row r="499" spans="1:6">
      <c r="A499" s="223"/>
      <c r="B499" s="224"/>
      <c r="C499" s="4" t="s">
        <v>938</v>
      </c>
      <c r="D499" s="187" t="s">
        <v>939</v>
      </c>
      <c r="E499" s="4" t="s">
        <v>1066</v>
      </c>
      <c r="F499" s="229">
        <v>155371</v>
      </c>
    </row>
    <row r="500" spans="1:6">
      <c r="A500" s="223"/>
      <c r="B500" s="224"/>
      <c r="C500" s="4" t="s">
        <v>938</v>
      </c>
      <c r="D500" s="187">
        <v>26</v>
      </c>
      <c r="E500" s="4" t="s">
        <v>1043</v>
      </c>
      <c r="F500" s="229">
        <v>31731</v>
      </c>
    </row>
    <row r="501" spans="1:6">
      <c r="A501" s="223"/>
      <c r="B501" s="224"/>
      <c r="C501" s="4" t="s">
        <v>940</v>
      </c>
      <c r="D501" s="187" t="s">
        <v>941</v>
      </c>
      <c r="E501" s="4" t="s">
        <v>1066</v>
      </c>
      <c r="F501" s="229">
        <v>118212</v>
      </c>
    </row>
    <row r="502" spans="1:6">
      <c r="A502" s="223"/>
      <c r="B502" s="224"/>
      <c r="C502" s="4" t="s">
        <v>940</v>
      </c>
      <c r="D502" s="187" t="s">
        <v>1475</v>
      </c>
      <c r="E502" s="4" t="s">
        <v>866</v>
      </c>
      <c r="F502" s="229">
        <v>154627</v>
      </c>
    </row>
    <row r="503" spans="1:6">
      <c r="A503" s="223"/>
      <c r="B503" s="224"/>
      <c r="C503" s="4" t="s">
        <v>1019</v>
      </c>
      <c r="D503" s="187" t="s">
        <v>947</v>
      </c>
      <c r="E503" s="4" t="s">
        <v>1066</v>
      </c>
      <c r="F503" s="229">
        <v>105357</v>
      </c>
    </row>
    <row r="504" spans="1:6">
      <c r="A504" s="223"/>
      <c r="B504" s="224"/>
      <c r="C504" s="4" t="s">
        <v>1019</v>
      </c>
      <c r="D504" s="187" t="s">
        <v>1476</v>
      </c>
      <c r="E504" s="4" t="s">
        <v>866</v>
      </c>
      <c r="F504" s="229">
        <v>95168</v>
      </c>
    </row>
    <row r="505" spans="1:6">
      <c r="A505" s="223"/>
      <c r="B505" s="224"/>
      <c r="C505" s="4" t="s">
        <v>930</v>
      </c>
      <c r="D505" s="187" t="s">
        <v>931</v>
      </c>
      <c r="E505" s="4" t="s">
        <v>1066</v>
      </c>
      <c r="F505" s="229">
        <v>198765</v>
      </c>
    </row>
    <row r="506" spans="1:6">
      <c r="A506" s="223"/>
      <c r="B506" s="224"/>
      <c r="C506" s="4" t="s">
        <v>940</v>
      </c>
      <c r="D506" s="187" t="s">
        <v>979</v>
      </c>
      <c r="E506" s="4" t="s">
        <v>978</v>
      </c>
      <c r="F506" s="229">
        <v>37595</v>
      </c>
    </row>
    <row r="507" spans="1:6">
      <c r="A507" s="223"/>
      <c r="B507" s="224"/>
      <c r="C507" s="4" t="s">
        <v>942</v>
      </c>
      <c r="D507" s="187" t="s">
        <v>980</v>
      </c>
      <c r="E507" s="4" t="s">
        <v>978</v>
      </c>
      <c r="F507" s="229">
        <v>64322</v>
      </c>
    </row>
    <row r="508" spans="1:6">
      <c r="A508" s="223"/>
      <c r="B508" s="224"/>
      <c r="C508" s="4" t="s">
        <v>1477</v>
      </c>
      <c r="D508" s="187" t="s">
        <v>1478</v>
      </c>
      <c r="E508" s="4" t="s">
        <v>1456</v>
      </c>
      <c r="F508" s="229">
        <v>1281990</v>
      </c>
    </row>
    <row r="509" spans="1:6">
      <c r="A509" s="223"/>
      <c r="B509" s="224"/>
      <c r="C509" s="4" t="s">
        <v>1479</v>
      </c>
      <c r="D509" s="187" t="s">
        <v>1478</v>
      </c>
      <c r="E509" s="4" t="s">
        <v>1043</v>
      </c>
      <c r="F509" s="229">
        <v>144432</v>
      </c>
    </row>
    <row r="510" spans="1:6">
      <c r="A510" s="223"/>
      <c r="B510" s="224"/>
      <c r="C510" s="4" t="s">
        <v>1480</v>
      </c>
      <c r="D510" s="187" t="s">
        <v>1481</v>
      </c>
      <c r="E510" s="4" t="s">
        <v>1046</v>
      </c>
      <c r="F510" s="229">
        <v>2395681</v>
      </c>
    </row>
    <row r="511" spans="1:6">
      <c r="A511" s="223"/>
      <c r="B511" s="224"/>
      <c r="C511" s="4" t="s">
        <v>1076</v>
      </c>
      <c r="D511" s="187" t="s">
        <v>1482</v>
      </c>
      <c r="E511" s="4" t="s">
        <v>1456</v>
      </c>
      <c r="F511" s="229">
        <v>4675595</v>
      </c>
    </row>
    <row r="512" spans="1:6">
      <c r="A512" s="223"/>
      <c r="B512" s="224"/>
      <c r="C512" s="4" t="s">
        <v>1483</v>
      </c>
      <c r="D512" s="187" t="s">
        <v>1484</v>
      </c>
      <c r="E512" s="4" t="s">
        <v>1046</v>
      </c>
      <c r="F512" s="229">
        <v>850883</v>
      </c>
    </row>
    <row r="513" spans="1:6">
      <c r="A513" s="223"/>
      <c r="B513" s="224"/>
      <c r="C513" s="4" t="s">
        <v>1485</v>
      </c>
      <c r="D513" s="187" t="s">
        <v>1486</v>
      </c>
      <c r="E513" s="4" t="s">
        <v>866</v>
      </c>
      <c r="F513" s="229">
        <v>147795</v>
      </c>
    </row>
    <row r="514" spans="1:6">
      <c r="A514" s="223"/>
      <c r="B514" s="224"/>
      <c r="C514" s="4" t="s">
        <v>1485</v>
      </c>
      <c r="D514" s="187" t="s">
        <v>981</v>
      </c>
      <c r="E514" s="4" t="s">
        <v>978</v>
      </c>
      <c r="F514" s="229">
        <v>118755</v>
      </c>
    </row>
    <row r="515" spans="1:6">
      <c r="A515" s="223"/>
      <c r="B515" s="224"/>
      <c r="C515" s="4" t="s">
        <v>1487</v>
      </c>
      <c r="D515" s="187" t="s">
        <v>1488</v>
      </c>
      <c r="E515" s="4" t="s">
        <v>891</v>
      </c>
      <c r="F515" s="229">
        <v>936131</v>
      </c>
    </row>
    <row r="516" spans="1:6">
      <c r="A516" s="223"/>
      <c r="B516" s="224"/>
      <c r="C516" s="4" t="s">
        <v>1487</v>
      </c>
      <c r="D516" s="187" t="s">
        <v>1489</v>
      </c>
      <c r="E516" s="4" t="s">
        <v>1434</v>
      </c>
      <c r="F516" s="229">
        <v>726598</v>
      </c>
    </row>
    <row r="517" spans="1:6">
      <c r="A517" s="223"/>
      <c r="B517" s="224"/>
      <c r="C517" s="4" t="s">
        <v>1487</v>
      </c>
      <c r="D517" s="187" t="s">
        <v>1080</v>
      </c>
      <c r="E517" s="4" t="s">
        <v>1066</v>
      </c>
      <c r="F517" s="229">
        <v>1105992</v>
      </c>
    </row>
    <row r="518" spans="1:6">
      <c r="A518" s="223"/>
      <c r="B518" s="224"/>
      <c r="C518" s="4" t="s">
        <v>920</v>
      </c>
      <c r="D518" s="187" t="s">
        <v>921</v>
      </c>
      <c r="E518" s="4" t="s">
        <v>1066</v>
      </c>
      <c r="F518" s="229">
        <v>128455</v>
      </c>
    </row>
    <row r="519" spans="1:6">
      <c r="A519" s="223"/>
      <c r="B519" s="224"/>
      <c r="C519" s="4" t="s">
        <v>920</v>
      </c>
      <c r="D519" s="187" t="s">
        <v>1451</v>
      </c>
      <c r="E519" s="4" t="s">
        <v>866</v>
      </c>
      <c r="F519" s="229">
        <v>103167</v>
      </c>
    </row>
    <row r="520" spans="1:6">
      <c r="A520" s="223"/>
      <c r="B520" s="224"/>
      <c r="C520" s="4" t="s">
        <v>964</v>
      </c>
      <c r="D520" s="187" t="s">
        <v>965</v>
      </c>
      <c r="E520" s="4" t="s">
        <v>1066</v>
      </c>
      <c r="F520" s="229">
        <v>290795</v>
      </c>
    </row>
    <row r="521" spans="1:6">
      <c r="A521" s="223"/>
      <c r="B521" s="224"/>
      <c r="C521" s="4" t="s">
        <v>964</v>
      </c>
      <c r="D521" s="187" t="s">
        <v>1490</v>
      </c>
      <c r="E521" s="4" t="s">
        <v>978</v>
      </c>
      <c r="F521" s="229">
        <v>169817</v>
      </c>
    </row>
    <row r="522" spans="1:6">
      <c r="A522" s="223"/>
      <c r="B522" s="224"/>
      <c r="C522" s="4" t="s">
        <v>964</v>
      </c>
      <c r="D522" s="187" t="s">
        <v>1491</v>
      </c>
      <c r="E522" s="4" t="s">
        <v>866</v>
      </c>
      <c r="F522" s="229">
        <v>315156</v>
      </c>
    </row>
    <row r="523" spans="1:6">
      <c r="A523" s="223"/>
      <c r="B523" s="224"/>
      <c r="C523" s="4" t="s">
        <v>1073</v>
      </c>
      <c r="D523" s="187" t="s">
        <v>1492</v>
      </c>
      <c r="E523" s="4" t="s">
        <v>1066</v>
      </c>
      <c r="F523" s="229">
        <v>1256912</v>
      </c>
    </row>
    <row r="524" spans="1:6">
      <c r="A524" s="223"/>
      <c r="B524" s="224"/>
      <c r="C524" s="4" t="s">
        <v>1073</v>
      </c>
      <c r="D524" s="187" t="s">
        <v>1493</v>
      </c>
      <c r="E524" s="4" t="s">
        <v>1434</v>
      </c>
      <c r="F524" s="229">
        <v>4665525</v>
      </c>
    </row>
    <row r="525" spans="1:6">
      <c r="A525" s="223"/>
      <c r="B525" s="224"/>
      <c r="C525" s="4" t="s">
        <v>928</v>
      </c>
      <c r="D525" s="187" t="s">
        <v>929</v>
      </c>
      <c r="E525" s="4" t="s">
        <v>1066</v>
      </c>
      <c r="F525" s="229">
        <v>289348</v>
      </c>
    </row>
    <row r="526" spans="1:6">
      <c r="A526" s="223"/>
      <c r="B526" s="224"/>
      <c r="C526" s="4" t="s">
        <v>928</v>
      </c>
      <c r="D526" s="187" t="s">
        <v>1494</v>
      </c>
      <c r="E526" s="4" t="s">
        <v>866</v>
      </c>
      <c r="F526" s="229">
        <v>158999</v>
      </c>
    </row>
    <row r="527" spans="1:6">
      <c r="A527" s="223"/>
      <c r="B527" s="224"/>
      <c r="C527" s="4" t="s">
        <v>942</v>
      </c>
      <c r="D527" s="187" t="s">
        <v>943</v>
      </c>
      <c r="E527" s="4" t="s">
        <v>662</v>
      </c>
      <c r="F527" s="229">
        <v>98046</v>
      </c>
    </row>
    <row r="528" spans="1:6">
      <c r="A528" s="223"/>
      <c r="B528" s="224"/>
      <c r="C528" s="4" t="s">
        <v>942</v>
      </c>
      <c r="D528" s="187" t="s">
        <v>1495</v>
      </c>
      <c r="E528" s="4" t="s">
        <v>866</v>
      </c>
      <c r="F528" s="229">
        <v>120301</v>
      </c>
    </row>
    <row r="529" spans="1:6">
      <c r="A529" s="53"/>
      <c r="B529" s="55"/>
      <c r="C529" s="4" t="s">
        <v>922</v>
      </c>
      <c r="D529" s="187" t="s">
        <v>1496</v>
      </c>
      <c r="E529" s="4" t="s">
        <v>978</v>
      </c>
      <c r="F529" s="229">
        <v>89633</v>
      </c>
    </row>
    <row r="530" spans="1:6">
      <c r="A530" s="53"/>
      <c r="B530" s="55"/>
      <c r="C530" s="4" t="s">
        <v>922</v>
      </c>
      <c r="D530" s="187" t="s">
        <v>1497</v>
      </c>
      <c r="E530" s="4" t="s">
        <v>866</v>
      </c>
      <c r="F530" s="229">
        <v>240885</v>
      </c>
    </row>
    <row r="531" spans="1:6">
      <c r="A531" s="53"/>
      <c r="B531" s="55"/>
      <c r="C531" s="4" t="s">
        <v>922</v>
      </c>
      <c r="D531" s="187" t="s">
        <v>923</v>
      </c>
      <c r="E531" s="4" t="s">
        <v>1066</v>
      </c>
      <c r="F531" s="229">
        <v>131098</v>
      </c>
    </row>
    <row r="532" spans="1:6">
      <c r="A532" s="53"/>
      <c r="B532" s="55"/>
      <c r="C532" s="4" t="s">
        <v>936</v>
      </c>
      <c r="D532" s="187" t="s">
        <v>1498</v>
      </c>
      <c r="E532" s="4" t="s">
        <v>1066</v>
      </c>
      <c r="F532" s="229">
        <v>105166</v>
      </c>
    </row>
    <row r="533" spans="1:6">
      <c r="A533" s="53"/>
      <c r="B533" s="55"/>
      <c r="C533" s="4" t="s">
        <v>936</v>
      </c>
      <c r="D533" s="187" t="s">
        <v>937</v>
      </c>
      <c r="E533" s="4" t="s">
        <v>1066</v>
      </c>
      <c r="F533" s="229">
        <v>108833</v>
      </c>
    </row>
    <row r="534" spans="1:6">
      <c r="A534" s="53"/>
      <c r="B534" s="55"/>
      <c r="C534" s="4" t="s">
        <v>936</v>
      </c>
      <c r="D534" s="187" t="s">
        <v>977</v>
      </c>
      <c r="E534" s="4" t="s">
        <v>978</v>
      </c>
      <c r="F534" s="229">
        <v>28762</v>
      </c>
    </row>
    <row r="535" spans="1:6">
      <c r="A535" s="119"/>
      <c r="B535" s="122"/>
      <c r="C535" s="4" t="s">
        <v>1074</v>
      </c>
      <c r="D535" s="187" t="s">
        <v>1075</v>
      </c>
      <c r="E535" s="4" t="s">
        <v>1066</v>
      </c>
      <c r="F535" s="229">
        <v>495511</v>
      </c>
    </row>
    <row r="536" spans="1:6">
      <c r="A536" s="119"/>
      <c r="B536" s="122"/>
      <c r="C536" s="127" t="s">
        <v>1074</v>
      </c>
      <c r="D536" s="128" t="s">
        <v>1499</v>
      </c>
      <c r="E536" s="127" t="s">
        <v>866</v>
      </c>
      <c r="F536" s="129">
        <v>504385</v>
      </c>
    </row>
    <row r="537" spans="1:6">
      <c r="A537" s="119"/>
      <c r="B537" s="122"/>
      <c r="C537" s="127" t="s">
        <v>1074</v>
      </c>
      <c r="D537" s="128" t="s">
        <v>1500</v>
      </c>
      <c r="E537" s="127" t="s">
        <v>1043</v>
      </c>
      <c r="F537" s="129">
        <v>242490</v>
      </c>
    </row>
    <row r="538" spans="1:6">
      <c r="A538" s="53"/>
      <c r="B538" s="55"/>
      <c r="C538" s="127" t="s">
        <v>1501</v>
      </c>
      <c r="D538" s="128" t="s">
        <v>1502</v>
      </c>
      <c r="E538" s="127" t="s">
        <v>1434</v>
      </c>
      <c r="F538" s="129">
        <v>2340019</v>
      </c>
    </row>
    <row r="539" spans="1:6">
      <c r="A539" s="53"/>
      <c r="B539" s="55"/>
      <c r="C539" s="127" t="s">
        <v>1503</v>
      </c>
      <c r="D539" s="128" t="s">
        <v>1504</v>
      </c>
      <c r="E539" s="127" t="s">
        <v>891</v>
      </c>
      <c r="F539" s="129">
        <v>716992</v>
      </c>
    </row>
    <row r="540" spans="1:6">
      <c r="A540" s="119"/>
      <c r="B540" s="122"/>
      <c r="C540" s="127" t="s">
        <v>1503</v>
      </c>
      <c r="D540" s="128" t="s">
        <v>1505</v>
      </c>
      <c r="E540" s="127" t="s">
        <v>1434</v>
      </c>
      <c r="F540" s="129">
        <v>823815</v>
      </c>
    </row>
    <row r="541" spans="1:6">
      <c r="A541" s="119"/>
      <c r="B541" s="122"/>
      <c r="C541" s="131"/>
      <c r="D541" s="132"/>
      <c r="E541" s="131"/>
      <c r="F541" s="129"/>
    </row>
    <row r="542" spans="1:6">
      <c r="A542" s="119"/>
      <c r="B542" s="122"/>
      <c r="C542" s="127"/>
      <c r="D542" s="128"/>
      <c r="E542" s="127"/>
      <c r="F542" s="129"/>
    </row>
    <row r="543" spans="1:6" ht="30">
      <c r="A543" s="7" t="s">
        <v>87</v>
      </c>
      <c r="B543" s="7" t="s">
        <v>102</v>
      </c>
    </row>
    <row r="544" spans="1:6">
      <c r="A544" s="7" t="s">
        <v>103</v>
      </c>
      <c r="B544" s="10"/>
      <c r="C544" s="10"/>
      <c r="D544" s="66"/>
      <c r="E544" s="10"/>
      <c r="F544" s="129"/>
    </row>
    <row r="545" spans="1:6">
      <c r="A545" s="7" t="s">
        <v>90</v>
      </c>
      <c r="B545" s="10"/>
      <c r="C545" s="10"/>
      <c r="D545" s="66"/>
      <c r="E545" s="10"/>
      <c r="F545" s="129"/>
    </row>
    <row r="546" spans="1:6">
      <c r="A546" s="7" t="s">
        <v>104</v>
      </c>
      <c r="B546" s="7" t="s">
        <v>105</v>
      </c>
      <c r="C546" s="10"/>
      <c r="D546" s="66"/>
      <c r="E546" s="10"/>
      <c r="F546" s="231">
        <f>F547</f>
        <v>13255016</v>
      </c>
    </row>
    <row r="547" spans="1:6" ht="30">
      <c r="A547" s="7" t="s">
        <v>79</v>
      </c>
      <c r="B547" s="7" t="s">
        <v>106</v>
      </c>
      <c r="C547" s="10"/>
      <c r="D547" s="66"/>
      <c r="E547" s="10"/>
      <c r="F547" s="231">
        <f>SUM(F548:F613)</f>
        <v>13255016</v>
      </c>
    </row>
    <row r="548" spans="1:6">
      <c r="A548" s="7" t="s">
        <v>81</v>
      </c>
      <c r="B548" s="10"/>
      <c r="C548" s="4" t="s">
        <v>1081</v>
      </c>
      <c r="D548" s="187" t="s">
        <v>1082</v>
      </c>
      <c r="E548" s="4" t="s">
        <v>1066</v>
      </c>
      <c r="F548" s="229">
        <v>31475</v>
      </c>
    </row>
    <row r="549" spans="1:6">
      <c r="A549" s="7" t="s">
        <v>82</v>
      </c>
      <c r="B549" s="10"/>
      <c r="C549" s="4" t="s">
        <v>1081</v>
      </c>
      <c r="D549" s="187" t="s">
        <v>1083</v>
      </c>
      <c r="E549" s="4" t="s">
        <v>1066</v>
      </c>
      <c r="F549" s="229">
        <v>7154</v>
      </c>
    </row>
    <row r="550" spans="1:6">
      <c r="A550" s="123" t="s">
        <v>1003</v>
      </c>
      <c r="B550" s="55"/>
      <c r="C550" s="4" t="s">
        <v>1081</v>
      </c>
      <c r="D550" s="187" t="s">
        <v>1084</v>
      </c>
      <c r="E550" s="4" t="s">
        <v>1066</v>
      </c>
      <c r="F550" s="229">
        <v>70634</v>
      </c>
    </row>
    <row r="551" spans="1:6">
      <c r="A551" s="123" t="s">
        <v>1004</v>
      </c>
      <c r="B551" s="55"/>
      <c r="C551" s="4" t="s">
        <v>1506</v>
      </c>
      <c r="D551" s="187" t="s">
        <v>1085</v>
      </c>
      <c r="E551" s="4" t="s">
        <v>662</v>
      </c>
      <c r="F551" s="229">
        <v>352454</v>
      </c>
    </row>
    <row r="552" spans="1:6">
      <c r="A552" s="123" t="s">
        <v>1005</v>
      </c>
      <c r="B552" s="55"/>
      <c r="C552" s="4" t="s">
        <v>1506</v>
      </c>
      <c r="D552" s="187" t="s">
        <v>1507</v>
      </c>
      <c r="E552" s="4" t="s">
        <v>1022</v>
      </c>
      <c r="F552" s="229">
        <v>415674</v>
      </c>
    </row>
    <row r="553" spans="1:6" ht="17.25" customHeight="1">
      <c r="A553" s="123" t="s">
        <v>1006</v>
      </c>
      <c r="B553" s="55"/>
      <c r="C553" s="188" t="s">
        <v>1506</v>
      </c>
      <c r="D553" s="187" t="s">
        <v>1508</v>
      </c>
      <c r="E553" s="4" t="s">
        <v>877</v>
      </c>
      <c r="F553" s="229">
        <v>317207</v>
      </c>
    </row>
    <row r="554" spans="1:6" ht="15.75" customHeight="1">
      <c r="A554" s="123" t="s">
        <v>1007</v>
      </c>
      <c r="B554" s="55"/>
      <c r="C554" s="4" t="s">
        <v>1509</v>
      </c>
      <c r="D554" s="187" t="s">
        <v>1510</v>
      </c>
      <c r="E554" s="4" t="s">
        <v>1432</v>
      </c>
      <c r="F554" s="229">
        <v>54244</v>
      </c>
    </row>
    <row r="555" spans="1:6">
      <c r="A555" s="123" t="s">
        <v>1008</v>
      </c>
      <c r="B555" s="55"/>
      <c r="C555" s="4" t="s">
        <v>1509</v>
      </c>
      <c r="D555" s="187" t="s">
        <v>1089</v>
      </c>
      <c r="E555" s="4" t="s">
        <v>1066</v>
      </c>
      <c r="F555" s="229">
        <v>48499</v>
      </c>
    </row>
    <row r="556" spans="1:6">
      <c r="A556" s="223"/>
      <c r="B556" s="224"/>
      <c r="C556" s="4" t="s">
        <v>1509</v>
      </c>
      <c r="D556" s="187" t="s">
        <v>1511</v>
      </c>
      <c r="E556" s="4" t="s">
        <v>1434</v>
      </c>
      <c r="F556" s="229">
        <v>79389</v>
      </c>
    </row>
    <row r="557" spans="1:6">
      <c r="A557" s="223"/>
      <c r="B557" s="224"/>
      <c r="C557" s="227" t="s">
        <v>1512</v>
      </c>
      <c r="D557" s="228" t="s">
        <v>1090</v>
      </c>
      <c r="E557" s="227" t="s">
        <v>662</v>
      </c>
      <c r="F557" s="229">
        <v>17820</v>
      </c>
    </row>
    <row r="558" spans="1:6">
      <c r="A558" s="223"/>
      <c r="B558" s="224"/>
      <c r="C558" s="4" t="s">
        <v>1513</v>
      </c>
      <c r="D558" s="187" t="s">
        <v>1091</v>
      </c>
      <c r="E558" s="4" t="s">
        <v>1514</v>
      </c>
      <c r="F558" s="229">
        <v>23833</v>
      </c>
    </row>
    <row r="559" spans="1:6">
      <c r="A559" s="223"/>
      <c r="B559" s="224"/>
      <c r="C559" s="4" t="s">
        <v>1513</v>
      </c>
      <c r="D559" s="187" t="s">
        <v>1515</v>
      </c>
      <c r="E559" s="4" t="s">
        <v>1046</v>
      </c>
      <c r="F559" s="229">
        <v>50049</v>
      </c>
    </row>
    <row r="560" spans="1:6">
      <c r="A560" s="223"/>
      <c r="B560" s="224"/>
      <c r="C560" s="4" t="s">
        <v>1096</v>
      </c>
      <c r="D560" s="187" t="s">
        <v>1097</v>
      </c>
      <c r="E560" s="4" t="s">
        <v>1066</v>
      </c>
      <c r="F560" s="229">
        <v>295465</v>
      </c>
    </row>
    <row r="561" spans="1:6">
      <c r="A561" s="223"/>
      <c r="B561" s="224"/>
      <c r="C561" s="4" t="s">
        <v>1096</v>
      </c>
      <c r="D561" s="187" t="s">
        <v>1516</v>
      </c>
      <c r="E561" s="4" t="s">
        <v>1043</v>
      </c>
      <c r="F561" s="229">
        <v>372698</v>
      </c>
    </row>
    <row r="562" spans="1:6">
      <c r="A562" s="223"/>
      <c r="B562" s="224"/>
      <c r="C562" s="4" t="s">
        <v>1096</v>
      </c>
      <c r="D562" s="187" t="s">
        <v>1517</v>
      </c>
      <c r="E562" s="4" t="s">
        <v>877</v>
      </c>
      <c r="F562" s="229">
        <v>265914</v>
      </c>
    </row>
    <row r="563" spans="1:6">
      <c r="A563" s="223"/>
      <c r="B563" s="224"/>
      <c r="C563" s="4" t="s">
        <v>1518</v>
      </c>
      <c r="D563" s="187" t="s">
        <v>1519</v>
      </c>
      <c r="E563" s="4" t="s">
        <v>1059</v>
      </c>
      <c r="F563" s="229">
        <v>599796</v>
      </c>
    </row>
    <row r="564" spans="1:6">
      <c r="A564" s="223"/>
      <c r="B564" s="224"/>
      <c r="C564" s="4" t="s">
        <v>1518</v>
      </c>
      <c r="D564" s="187" t="s">
        <v>1520</v>
      </c>
      <c r="E564" s="4" t="s">
        <v>1046</v>
      </c>
      <c r="F564" s="229">
        <v>149949</v>
      </c>
    </row>
    <row r="565" spans="1:6">
      <c r="A565" s="223"/>
      <c r="B565" s="224"/>
      <c r="C565" s="4" t="s">
        <v>1518</v>
      </c>
      <c r="D565" s="187" t="s">
        <v>1521</v>
      </c>
      <c r="E565" s="4" t="s">
        <v>1046</v>
      </c>
      <c r="F565" s="229">
        <v>149949</v>
      </c>
    </row>
    <row r="566" spans="1:6">
      <c r="A566" s="223"/>
      <c r="B566" s="224"/>
      <c r="C566" s="4" t="s">
        <v>960</v>
      </c>
      <c r="D566" s="187" t="s">
        <v>1522</v>
      </c>
      <c r="E566" s="4" t="s">
        <v>1043</v>
      </c>
      <c r="F566" s="229">
        <v>541507</v>
      </c>
    </row>
    <row r="567" spans="1:6">
      <c r="A567" s="223"/>
      <c r="B567" s="224"/>
      <c r="C567" s="4" t="s">
        <v>952</v>
      </c>
      <c r="D567" s="187" t="s">
        <v>953</v>
      </c>
      <c r="E567" s="4" t="s">
        <v>806</v>
      </c>
      <c r="F567" s="229">
        <v>112111</v>
      </c>
    </row>
    <row r="568" spans="1:6">
      <c r="A568" s="223"/>
      <c r="B568" s="224"/>
      <c r="C568" s="4" t="s">
        <v>952</v>
      </c>
      <c r="D568" s="187" t="s">
        <v>1523</v>
      </c>
      <c r="E568" s="4" t="s">
        <v>866</v>
      </c>
      <c r="F568" s="229">
        <v>88500</v>
      </c>
    </row>
    <row r="569" spans="1:6">
      <c r="A569" s="223"/>
      <c r="B569" s="224"/>
      <c r="C569" s="4" t="s">
        <v>952</v>
      </c>
      <c r="D569" s="187" t="s">
        <v>1524</v>
      </c>
      <c r="E569" s="4" t="s">
        <v>1434</v>
      </c>
      <c r="F569" s="229">
        <v>89668</v>
      </c>
    </row>
    <row r="570" spans="1:6">
      <c r="A570" s="223"/>
      <c r="B570" s="224"/>
      <c r="C570" s="4" t="s">
        <v>958</v>
      </c>
      <c r="D570" s="187" t="s">
        <v>959</v>
      </c>
      <c r="E570" s="4" t="s">
        <v>810</v>
      </c>
      <c r="F570" s="229">
        <v>140447</v>
      </c>
    </row>
    <row r="571" spans="1:6">
      <c r="A571" s="223"/>
      <c r="B571" s="224"/>
      <c r="C571" s="4" t="s">
        <v>962</v>
      </c>
      <c r="D571" s="187" t="s">
        <v>963</v>
      </c>
      <c r="E571" s="4" t="s">
        <v>1066</v>
      </c>
      <c r="F571" s="229">
        <v>136947</v>
      </c>
    </row>
    <row r="572" spans="1:6">
      <c r="A572" s="223"/>
      <c r="B572" s="224"/>
      <c r="C572" s="4" t="s">
        <v>962</v>
      </c>
      <c r="D572" s="187" t="s">
        <v>1492</v>
      </c>
      <c r="E572" s="4" t="s">
        <v>866</v>
      </c>
      <c r="F572" s="229">
        <v>160362</v>
      </c>
    </row>
    <row r="573" spans="1:6">
      <c r="A573" s="223"/>
      <c r="B573" s="224"/>
      <c r="C573" s="4" t="s">
        <v>962</v>
      </c>
      <c r="D573" s="187" t="s">
        <v>1525</v>
      </c>
      <c r="E573" s="4" t="s">
        <v>1434</v>
      </c>
      <c r="F573" s="229">
        <v>174286</v>
      </c>
    </row>
    <row r="574" spans="1:6">
      <c r="A574" s="223"/>
      <c r="B574" s="224"/>
      <c r="C574" s="4" t="s">
        <v>1512</v>
      </c>
      <c r="D574" s="187" t="s">
        <v>1526</v>
      </c>
      <c r="E574" s="4" t="s">
        <v>1046</v>
      </c>
      <c r="F574" s="229">
        <v>43560</v>
      </c>
    </row>
    <row r="575" spans="1:6">
      <c r="A575" s="223"/>
      <c r="B575" s="224"/>
      <c r="C575" s="4" t="s">
        <v>1527</v>
      </c>
      <c r="D575" s="187" t="s">
        <v>1516</v>
      </c>
      <c r="E575" s="4" t="s">
        <v>1378</v>
      </c>
      <c r="F575" s="229">
        <v>316900</v>
      </c>
    </row>
    <row r="576" spans="1:6">
      <c r="A576" s="223"/>
      <c r="B576" s="224"/>
      <c r="C576" s="4" t="s">
        <v>1528</v>
      </c>
      <c r="D576" s="187" t="s">
        <v>1529</v>
      </c>
      <c r="E576" s="4" t="s">
        <v>1043</v>
      </c>
      <c r="F576" s="229">
        <v>101598</v>
      </c>
    </row>
    <row r="577" spans="1:6">
      <c r="A577" s="223"/>
      <c r="B577" s="224"/>
      <c r="C577" s="4" t="s">
        <v>1528</v>
      </c>
      <c r="D577" s="187" t="s">
        <v>1530</v>
      </c>
      <c r="E577" s="4" t="s">
        <v>877</v>
      </c>
      <c r="F577" s="229">
        <v>76199</v>
      </c>
    </row>
    <row r="578" spans="1:6">
      <c r="A578" s="223"/>
      <c r="B578" s="224"/>
      <c r="C578" s="4" t="s">
        <v>1528</v>
      </c>
      <c r="D578" s="187" t="s">
        <v>1531</v>
      </c>
      <c r="E578" s="4" t="s">
        <v>1016</v>
      </c>
      <c r="F578" s="229">
        <v>76199</v>
      </c>
    </row>
    <row r="579" spans="1:6">
      <c r="A579" s="223"/>
      <c r="B579" s="224"/>
      <c r="C579" s="4" t="s">
        <v>1081</v>
      </c>
      <c r="D579" s="187" t="s">
        <v>1532</v>
      </c>
      <c r="E579" s="4" t="s">
        <v>877</v>
      </c>
      <c r="F579" s="229">
        <v>67719</v>
      </c>
    </row>
    <row r="580" spans="1:6">
      <c r="A580" s="223"/>
      <c r="B580" s="224"/>
      <c r="C580" s="4" t="s">
        <v>1081</v>
      </c>
      <c r="D580" s="187" t="s">
        <v>1533</v>
      </c>
      <c r="E580" s="4" t="s">
        <v>877</v>
      </c>
      <c r="F580" s="229">
        <v>92087</v>
      </c>
    </row>
    <row r="581" spans="1:6">
      <c r="A581" s="223"/>
      <c r="B581" s="224"/>
      <c r="C581" s="4" t="s">
        <v>1081</v>
      </c>
      <c r="D581" s="187" t="s">
        <v>1534</v>
      </c>
      <c r="E581" s="4" t="s">
        <v>877</v>
      </c>
      <c r="F581" s="229">
        <v>51006</v>
      </c>
    </row>
    <row r="582" spans="1:6">
      <c r="A582" s="223"/>
      <c r="B582" s="224"/>
      <c r="C582" s="4" t="s">
        <v>1081</v>
      </c>
      <c r="D582" s="187" t="s">
        <v>1535</v>
      </c>
      <c r="E582" s="4" t="s">
        <v>1536</v>
      </c>
      <c r="F582" s="229">
        <v>133706</v>
      </c>
    </row>
    <row r="583" spans="1:6">
      <c r="A583" s="223"/>
      <c r="B583" s="224"/>
      <c r="C583" s="4" t="s">
        <v>1081</v>
      </c>
      <c r="D583" s="187" t="s">
        <v>1537</v>
      </c>
      <c r="E583" s="4" t="s">
        <v>1043</v>
      </c>
      <c r="F583" s="229">
        <v>118473</v>
      </c>
    </row>
    <row r="584" spans="1:6">
      <c r="A584" s="223"/>
      <c r="B584" s="224"/>
      <c r="C584" s="4" t="s">
        <v>1081</v>
      </c>
      <c r="D584" s="187" t="s">
        <v>1538</v>
      </c>
      <c r="E584" s="4" t="s">
        <v>1043</v>
      </c>
      <c r="F584" s="229">
        <v>153284</v>
      </c>
    </row>
    <row r="585" spans="1:6">
      <c r="A585" s="223"/>
      <c r="B585" s="224"/>
      <c r="C585" s="4" t="s">
        <v>1092</v>
      </c>
      <c r="D585" s="187" t="s">
        <v>1093</v>
      </c>
      <c r="E585" s="4" t="s">
        <v>1016</v>
      </c>
      <c r="F585" s="229">
        <v>362906</v>
      </c>
    </row>
    <row r="586" spans="1:6">
      <c r="A586" s="223"/>
      <c r="B586" s="224"/>
      <c r="C586" s="4" t="s">
        <v>1092</v>
      </c>
      <c r="D586" s="187" t="s">
        <v>1539</v>
      </c>
      <c r="E586" s="4" t="s">
        <v>978</v>
      </c>
      <c r="F586" s="229">
        <v>725700</v>
      </c>
    </row>
    <row r="587" spans="1:6">
      <c r="A587" s="223"/>
      <c r="B587" s="224"/>
      <c r="C587" s="4" t="s">
        <v>926</v>
      </c>
      <c r="D587" s="187" t="s">
        <v>927</v>
      </c>
      <c r="E587" s="4" t="s">
        <v>662</v>
      </c>
      <c r="F587" s="229">
        <v>7380</v>
      </c>
    </row>
    <row r="588" spans="1:6">
      <c r="A588" s="223"/>
      <c r="B588" s="224"/>
      <c r="C588" s="4" t="s">
        <v>926</v>
      </c>
      <c r="D588" s="187" t="s">
        <v>1540</v>
      </c>
      <c r="E588" s="4" t="s">
        <v>1434</v>
      </c>
      <c r="F588" s="229">
        <v>54120</v>
      </c>
    </row>
    <row r="589" spans="1:6">
      <c r="A589" s="223"/>
      <c r="B589" s="224"/>
      <c r="C589" s="4" t="s">
        <v>1541</v>
      </c>
      <c r="D589" s="187" t="s">
        <v>1088</v>
      </c>
      <c r="E589" s="4" t="s">
        <v>662</v>
      </c>
      <c r="F589" s="229">
        <v>952924</v>
      </c>
    </row>
    <row r="590" spans="1:6">
      <c r="A590" s="223"/>
      <c r="B590" s="224"/>
      <c r="C590" s="4" t="s">
        <v>1541</v>
      </c>
      <c r="D590" s="187" t="s">
        <v>1542</v>
      </c>
      <c r="E590" s="4" t="s">
        <v>877</v>
      </c>
      <c r="F590" s="229">
        <v>446966</v>
      </c>
    </row>
    <row r="591" spans="1:6">
      <c r="A591" s="223"/>
      <c r="B591" s="224"/>
      <c r="C591" s="4" t="s">
        <v>1541</v>
      </c>
      <c r="D591" s="187" t="s">
        <v>1543</v>
      </c>
      <c r="E591" s="4" t="s">
        <v>978</v>
      </c>
      <c r="F591" s="229">
        <v>502724</v>
      </c>
    </row>
    <row r="592" spans="1:6">
      <c r="A592" s="223"/>
      <c r="B592" s="224"/>
      <c r="C592" s="4" t="s">
        <v>958</v>
      </c>
      <c r="D592" s="187" t="s">
        <v>1544</v>
      </c>
      <c r="E592" s="4" t="s">
        <v>1043</v>
      </c>
      <c r="F592" s="229">
        <v>294932</v>
      </c>
    </row>
    <row r="593" spans="1:6">
      <c r="A593" s="223"/>
      <c r="B593" s="224"/>
      <c r="C593" s="4" t="s">
        <v>1020</v>
      </c>
      <c r="D593" s="187" t="s">
        <v>1086</v>
      </c>
      <c r="E593" s="4" t="s">
        <v>662</v>
      </c>
      <c r="F593" s="229">
        <v>229753</v>
      </c>
    </row>
    <row r="594" spans="1:6">
      <c r="A594" s="223"/>
      <c r="B594" s="224"/>
      <c r="C594" s="4" t="s">
        <v>1020</v>
      </c>
      <c r="D594" s="187" t="s">
        <v>1021</v>
      </c>
      <c r="E594" s="4" t="s">
        <v>1022</v>
      </c>
      <c r="F594" s="229">
        <v>482590</v>
      </c>
    </row>
    <row r="595" spans="1:6">
      <c r="A595" s="223"/>
      <c r="B595" s="224"/>
      <c r="C595" s="4" t="s">
        <v>1094</v>
      </c>
      <c r="D595" s="187" t="s">
        <v>1095</v>
      </c>
      <c r="E595" s="4" t="s">
        <v>1066</v>
      </c>
      <c r="F595" s="229">
        <v>339584</v>
      </c>
    </row>
    <row r="596" spans="1:6">
      <c r="A596" s="223"/>
      <c r="B596" s="224"/>
      <c r="C596" s="4" t="s">
        <v>1094</v>
      </c>
      <c r="D596" s="187" t="s">
        <v>1545</v>
      </c>
      <c r="E596" s="4" t="s">
        <v>886</v>
      </c>
      <c r="F596" s="229">
        <v>386116</v>
      </c>
    </row>
    <row r="597" spans="1:6">
      <c r="A597" s="223"/>
      <c r="B597" s="224"/>
      <c r="C597" s="4" t="s">
        <v>1546</v>
      </c>
      <c r="D597" s="187" t="s">
        <v>1087</v>
      </c>
      <c r="E597" s="4" t="s">
        <v>1066</v>
      </c>
      <c r="F597" s="229">
        <v>105343</v>
      </c>
    </row>
    <row r="598" spans="1:6">
      <c r="A598" s="223"/>
      <c r="B598" s="224"/>
      <c r="C598" s="4" t="s">
        <v>1547</v>
      </c>
      <c r="D598" s="187" t="s">
        <v>1548</v>
      </c>
      <c r="E598" s="4" t="s">
        <v>1043</v>
      </c>
      <c r="F598" s="229">
        <v>257507</v>
      </c>
    </row>
    <row r="599" spans="1:6">
      <c r="A599" s="223"/>
      <c r="B599" s="224"/>
      <c r="C599" s="4" t="s">
        <v>950</v>
      </c>
      <c r="D599" s="187" t="s">
        <v>951</v>
      </c>
      <c r="E599" s="4" t="s">
        <v>810</v>
      </c>
      <c r="F599" s="229">
        <v>70800</v>
      </c>
    </row>
    <row r="600" spans="1:6">
      <c r="A600" s="223"/>
      <c r="B600" s="224"/>
      <c r="C600" s="4" t="s">
        <v>950</v>
      </c>
      <c r="D600" s="187" t="s">
        <v>1549</v>
      </c>
      <c r="E600" s="4" t="s">
        <v>1043</v>
      </c>
      <c r="F600" s="229">
        <v>144550</v>
      </c>
    </row>
    <row r="601" spans="1:6">
      <c r="A601" s="223"/>
      <c r="B601" s="224"/>
      <c r="C601" s="4" t="s">
        <v>1550</v>
      </c>
      <c r="D601" s="187" t="s">
        <v>1551</v>
      </c>
      <c r="E601" s="4" t="s">
        <v>1043</v>
      </c>
      <c r="F601" s="229">
        <v>118880</v>
      </c>
    </row>
    <row r="602" spans="1:6">
      <c r="A602" s="223"/>
      <c r="B602" s="224"/>
      <c r="C602" s="4" t="s">
        <v>1550</v>
      </c>
      <c r="D602" s="187" t="s">
        <v>1552</v>
      </c>
      <c r="E602" s="4" t="s">
        <v>808</v>
      </c>
      <c r="F602" s="229">
        <v>89175</v>
      </c>
    </row>
    <row r="603" spans="1:6">
      <c r="A603" s="223"/>
      <c r="B603" s="224"/>
      <c r="C603" s="4" t="s">
        <v>1550</v>
      </c>
      <c r="D603" s="187" t="s">
        <v>1553</v>
      </c>
      <c r="E603" s="4" t="s">
        <v>1432</v>
      </c>
      <c r="F603" s="229">
        <v>89175</v>
      </c>
    </row>
    <row r="604" spans="1:6">
      <c r="A604" s="223"/>
      <c r="B604" s="224"/>
      <c r="C604" s="4" t="s">
        <v>1554</v>
      </c>
      <c r="D604" s="187" t="s">
        <v>1555</v>
      </c>
      <c r="E604" s="4" t="s">
        <v>1043</v>
      </c>
      <c r="F604" s="229">
        <v>105846</v>
      </c>
    </row>
    <row r="605" spans="1:6">
      <c r="A605" s="223"/>
      <c r="B605" s="224"/>
      <c r="C605" s="4" t="s">
        <v>1554</v>
      </c>
      <c r="D605" s="187" t="s">
        <v>1556</v>
      </c>
      <c r="E605" s="4" t="s">
        <v>1043</v>
      </c>
      <c r="F605" s="229">
        <v>117528</v>
      </c>
    </row>
    <row r="606" spans="1:6">
      <c r="A606" s="223"/>
      <c r="B606" s="224"/>
      <c r="C606" s="4" t="s">
        <v>1554</v>
      </c>
      <c r="D606" s="187" t="s">
        <v>1557</v>
      </c>
      <c r="E606" s="4" t="s">
        <v>1043</v>
      </c>
      <c r="F606" s="229">
        <v>141069</v>
      </c>
    </row>
    <row r="607" spans="1:6">
      <c r="A607" s="223"/>
      <c r="B607" s="224"/>
      <c r="C607" s="4" t="s">
        <v>956</v>
      </c>
      <c r="D607" s="187" t="s">
        <v>957</v>
      </c>
      <c r="E607" s="4" t="s">
        <v>810</v>
      </c>
      <c r="F607" s="229">
        <v>205615</v>
      </c>
    </row>
    <row r="608" spans="1:6" ht="14.25" customHeight="1">
      <c r="A608" s="167"/>
      <c r="B608" s="168"/>
      <c r="C608" s="127" t="s">
        <v>956</v>
      </c>
      <c r="D608" s="128" t="s">
        <v>1558</v>
      </c>
      <c r="E608" s="127" t="s">
        <v>978</v>
      </c>
      <c r="F608" s="129">
        <v>411230</v>
      </c>
    </row>
    <row r="609" spans="1:10" ht="14.25" customHeight="1">
      <c r="A609" s="167"/>
      <c r="B609" s="168"/>
      <c r="C609" s="127" t="s">
        <v>1559</v>
      </c>
      <c r="D609" s="128" t="s">
        <v>1560</v>
      </c>
      <c r="E609" s="127" t="s">
        <v>808</v>
      </c>
      <c r="F609" s="129">
        <v>11505</v>
      </c>
    </row>
    <row r="610" spans="1:10" ht="14.25" customHeight="1">
      <c r="A610" s="167"/>
      <c r="B610" s="168"/>
      <c r="C610" s="127" t="s">
        <v>1559</v>
      </c>
      <c r="D610" s="128" t="s">
        <v>1561</v>
      </c>
      <c r="E610" s="127" t="s">
        <v>1043</v>
      </c>
      <c r="F610" s="129">
        <v>75756</v>
      </c>
    </row>
    <row r="611" spans="1:10" ht="14.25" customHeight="1">
      <c r="A611" s="167"/>
      <c r="B611" s="168"/>
      <c r="C611" s="127" t="s">
        <v>1565</v>
      </c>
      <c r="D611" s="128" t="s">
        <v>961</v>
      </c>
      <c r="E611" s="127" t="s">
        <v>1066</v>
      </c>
      <c r="F611" s="129">
        <v>241080</v>
      </c>
    </row>
    <row r="612" spans="1:10" ht="14.25" customHeight="1">
      <c r="A612" s="167"/>
      <c r="B612" s="168"/>
      <c r="C612" s="127" t="s">
        <v>1567</v>
      </c>
      <c r="D612" s="128" t="s">
        <v>1568</v>
      </c>
      <c r="E612" s="127" t="s">
        <v>1043</v>
      </c>
      <c r="F612" s="129">
        <v>307500</v>
      </c>
      <c r="G612" s="101"/>
    </row>
    <row r="613" spans="1:10">
      <c r="C613" s="4"/>
      <c r="D613" s="4"/>
      <c r="E613" s="4"/>
      <c r="F613" s="227"/>
    </row>
    <row r="614" spans="1:10" ht="60">
      <c r="A614" s="7" t="s">
        <v>107</v>
      </c>
      <c r="B614" s="7" t="s">
        <v>670</v>
      </c>
      <c r="C614" s="10"/>
      <c r="D614" s="66"/>
      <c r="E614" s="10"/>
      <c r="F614" s="231">
        <v>0</v>
      </c>
    </row>
    <row r="615" spans="1:10">
      <c r="A615" s="7" t="s">
        <v>109</v>
      </c>
      <c r="B615" s="7" t="s">
        <v>110</v>
      </c>
      <c r="C615" s="4"/>
      <c r="D615" s="4"/>
      <c r="E615" s="4"/>
      <c r="F615" s="227"/>
    </row>
    <row r="616" spans="1:10">
      <c r="A616" s="7" t="s">
        <v>79</v>
      </c>
      <c r="B616" s="10"/>
      <c r="C616" s="122"/>
      <c r="D616" s="66"/>
      <c r="E616" s="122"/>
      <c r="F616" s="129"/>
    </row>
    <row r="617" spans="1:10">
      <c r="A617" s="7" t="s">
        <v>83</v>
      </c>
      <c r="B617" s="10"/>
      <c r="C617" s="10"/>
      <c r="D617" s="66"/>
      <c r="E617" s="10"/>
      <c r="F617" s="129"/>
    </row>
    <row r="618" spans="1:10">
      <c r="A618" s="7" t="s">
        <v>111</v>
      </c>
      <c r="B618" s="7" t="s">
        <v>110</v>
      </c>
      <c r="C618" s="10"/>
      <c r="D618" s="66"/>
      <c r="E618" s="10"/>
      <c r="F618" s="129"/>
    </row>
    <row r="619" spans="1:10">
      <c r="A619" s="7" t="s">
        <v>79</v>
      </c>
      <c r="B619" s="10"/>
      <c r="C619" s="10"/>
      <c r="D619" s="66"/>
      <c r="E619" s="10"/>
      <c r="F619" s="129"/>
    </row>
    <row r="620" spans="1:10">
      <c r="A620" s="7" t="s">
        <v>83</v>
      </c>
      <c r="B620" s="10"/>
      <c r="C620" s="10"/>
      <c r="D620" s="66"/>
      <c r="E620" s="10"/>
      <c r="F620" s="129"/>
    </row>
    <row r="621" spans="1:10" ht="27" customHeight="1">
      <c r="A621" s="284" t="s">
        <v>130</v>
      </c>
      <c r="B621" s="284"/>
      <c r="C621" s="284"/>
      <c r="D621" s="284"/>
      <c r="E621" s="284"/>
      <c r="F621" s="231">
        <f>F429+F445+F546+F614</f>
        <v>89704500</v>
      </c>
      <c r="G621" s="101"/>
    </row>
    <row r="624" spans="1:10">
      <c r="A624" s="282" t="s">
        <v>120</v>
      </c>
      <c r="B624" s="282"/>
      <c r="C624" s="282"/>
      <c r="D624" s="282"/>
      <c r="E624" s="282"/>
      <c r="F624" s="282"/>
      <c r="G624" s="282"/>
      <c r="H624" s="282"/>
      <c r="I624" s="282"/>
      <c r="J624" s="282"/>
    </row>
    <row r="625" spans="1:7">
      <c r="A625" s="6"/>
    </row>
    <row r="626" spans="1:7" ht="45">
      <c r="A626" s="7" t="s">
        <v>61</v>
      </c>
      <c r="B626" s="290" t="s">
        <v>74</v>
      </c>
      <c r="C626" s="291"/>
      <c r="D626" s="19" t="s">
        <v>124</v>
      </c>
      <c r="E626" s="19" t="s">
        <v>123</v>
      </c>
    </row>
    <row r="627" spans="1:7">
      <c r="A627" s="16">
        <v>1</v>
      </c>
      <c r="B627" s="292">
        <v>2</v>
      </c>
      <c r="C627" s="293"/>
      <c r="D627" s="16">
        <v>3</v>
      </c>
      <c r="E627" s="16">
        <v>4</v>
      </c>
    </row>
    <row r="628" spans="1:7" ht="51.75" customHeight="1">
      <c r="A628" s="7" t="s">
        <v>77</v>
      </c>
      <c r="B628" s="294" t="s">
        <v>671</v>
      </c>
      <c r="C628" s="295"/>
      <c r="D628" s="10"/>
      <c r="E628" s="129">
        <f>F429</f>
        <v>219891</v>
      </c>
    </row>
    <row r="629" spans="1:7" ht="59.25" customHeight="1">
      <c r="A629" s="7" t="s">
        <v>95</v>
      </c>
      <c r="B629" s="294" t="s">
        <v>761</v>
      </c>
      <c r="C629" s="295"/>
      <c r="D629" s="10"/>
      <c r="E629" s="129">
        <f>F445</f>
        <v>76229593</v>
      </c>
    </row>
    <row r="630" spans="1:7">
      <c r="A630" s="7" t="s">
        <v>104</v>
      </c>
      <c r="B630" s="294" t="s">
        <v>114</v>
      </c>
      <c r="C630" s="295"/>
      <c r="D630" s="10"/>
      <c r="E630" s="129">
        <f>F546</f>
        <v>13255016</v>
      </c>
    </row>
    <row r="631" spans="1:7" ht="45" customHeight="1">
      <c r="A631" s="7" t="s">
        <v>107</v>
      </c>
      <c r="B631" s="296" t="s">
        <v>122</v>
      </c>
      <c r="C631" s="295"/>
      <c r="D631" s="10"/>
      <c r="E631" s="129"/>
    </row>
    <row r="632" spans="1:7" ht="25.5" customHeight="1">
      <c r="A632" s="288" t="s">
        <v>129</v>
      </c>
      <c r="B632" s="297"/>
      <c r="C632" s="298"/>
      <c r="D632" s="10"/>
      <c r="E632" s="67">
        <f>E628+E629+E630+E631</f>
        <v>89704500</v>
      </c>
    </row>
    <row r="634" spans="1:7">
      <c r="A634" s="282" t="s">
        <v>136</v>
      </c>
      <c r="B634" s="282"/>
      <c r="C634" s="282"/>
      <c r="D634" s="282"/>
      <c r="E634" s="282"/>
      <c r="F634" s="282"/>
      <c r="G634" s="282"/>
    </row>
    <row r="635" spans="1:7">
      <c r="A635" s="6"/>
    </row>
    <row r="636" spans="1:7" ht="30">
      <c r="A636" s="7" t="s">
        <v>61</v>
      </c>
      <c r="B636" s="290" t="s">
        <v>115</v>
      </c>
      <c r="C636" s="291"/>
      <c r="D636" s="7" t="s">
        <v>116</v>
      </c>
      <c r="E636" s="7" t="s">
        <v>117</v>
      </c>
    </row>
    <row r="637" spans="1:7">
      <c r="A637" s="16">
        <v>1</v>
      </c>
      <c r="B637" s="292">
        <v>2</v>
      </c>
      <c r="C637" s="293"/>
      <c r="D637" s="20">
        <v>3</v>
      </c>
      <c r="E637" s="16">
        <v>4</v>
      </c>
    </row>
    <row r="638" spans="1:7">
      <c r="A638" s="10"/>
      <c r="B638" s="10"/>
      <c r="C638" s="10"/>
      <c r="D638" s="10"/>
      <c r="E638" s="62"/>
    </row>
    <row r="639" spans="1:7">
      <c r="A639" s="10"/>
      <c r="B639" s="10"/>
      <c r="C639" s="10"/>
      <c r="D639" s="10"/>
      <c r="E639" s="62"/>
    </row>
    <row r="640" spans="1:7" ht="24.75" customHeight="1">
      <c r="A640" s="284" t="s">
        <v>129</v>
      </c>
      <c r="B640" s="284"/>
      <c r="C640" s="10"/>
      <c r="D640" s="10"/>
      <c r="E640" s="68">
        <f>E638+E639</f>
        <v>0</v>
      </c>
    </row>
    <row r="642" spans="1:8">
      <c r="A642" s="282" t="s">
        <v>125</v>
      </c>
      <c r="B642" s="282"/>
      <c r="C642" s="282"/>
      <c r="D642" s="282"/>
      <c r="E642" s="282"/>
      <c r="F642" s="282"/>
      <c r="G642" s="282"/>
      <c r="H642" s="282"/>
    </row>
    <row r="643" spans="1:8">
      <c r="A643" s="6"/>
    </row>
    <row r="644" spans="1:8" ht="85.5" customHeight="1">
      <c r="A644" s="7" t="s">
        <v>61</v>
      </c>
      <c r="B644" s="23" t="s">
        <v>126</v>
      </c>
      <c r="C644" s="21" t="s">
        <v>118</v>
      </c>
      <c r="D644" s="21" t="s">
        <v>119</v>
      </c>
      <c r="E644" s="23" t="s">
        <v>127</v>
      </c>
      <c r="F644" s="244" t="s">
        <v>128</v>
      </c>
    </row>
    <row r="645" spans="1:8">
      <c r="A645" s="16">
        <v>1</v>
      </c>
      <c r="B645" s="16">
        <v>2</v>
      </c>
      <c r="C645" s="16">
        <v>3</v>
      </c>
      <c r="D645" s="16">
        <v>4</v>
      </c>
      <c r="E645" s="16">
        <v>5</v>
      </c>
      <c r="F645" s="236" t="s">
        <v>29</v>
      </c>
    </row>
    <row r="646" spans="1:8">
      <c r="A646" s="10"/>
      <c r="B646" s="10"/>
      <c r="C646" s="10"/>
      <c r="D646" s="10"/>
      <c r="E646" s="10"/>
      <c r="F646" s="129"/>
    </row>
    <row r="647" spans="1:8">
      <c r="A647" s="10"/>
      <c r="B647" s="10"/>
      <c r="C647" s="10"/>
      <c r="D647" s="10"/>
      <c r="E647" s="10"/>
      <c r="F647" s="129"/>
    </row>
    <row r="648" spans="1:8" ht="23.25" customHeight="1">
      <c r="A648" s="284" t="s">
        <v>129</v>
      </c>
      <c r="B648" s="284"/>
      <c r="C648" s="284"/>
      <c r="D648" s="284"/>
      <c r="E648" s="10"/>
      <c r="F648" s="231">
        <f>F646+F647</f>
        <v>0</v>
      </c>
    </row>
    <row r="650" spans="1:8">
      <c r="A650" s="272" t="s">
        <v>665</v>
      </c>
      <c r="B650" s="272"/>
      <c r="C650" s="272"/>
      <c r="D650" s="272"/>
      <c r="E650" s="272"/>
      <c r="F650" s="272"/>
      <c r="G650" s="272"/>
      <c r="H650" s="272"/>
    </row>
    <row r="651" spans="1:8">
      <c r="A651" s="272"/>
      <c r="B651" s="272"/>
      <c r="C651" s="272"/>
      <c r="D651" s="272"/>
      <c r="E651" s="272"/>
      <c r="F651" s="272"/>
      <c r="G651" s="272"/>
      <c r="H651" s="272"/>
    </row>
    <row r="652" spans="1:8">
      <c r="A652" s="70"/>
      <c r="B652" s="71"/>
      <c r="C652" s="71"/>
      <c r="D652" s="71"/>
      <c r="E652" s="71"/>
      <c r="F652" s="245"/>
      <c r="G652" s="71"/>
      <c r="H652" s="71"/>
    </row>
    <row r="653" spans="1:8" ht="75">
      <c r="A653" s="19" t="s">
        <v>139</v>
      </c>
      <c r="B653" s="113" t="s">
        <v>751</v>
      </c>
      <c r="C653" s="113" t="s">
        <v>99</v>
      </c>
      <c r="D653" s="113" t="s">
        <v>752</v>
      </c>
      <c r="E653" s="113" t="s">
        <v>753</v>
      </c>
      <c r="F653" s="235" t="s">
        <v>754</v>
      </c>
    </row>
    <row r="654" spans="1:8">
      <c r="A654" s="69">
        <v>1</v>
      </c>
      <c r="B654" s="69">
        <v>2</v>
      </c>
      <c r="C654" s="69">
        <v>3</v>
      </c>
      <c r="D654" s="69">
        <v>4</v>
      </c>
      <c r="E654" s="69">
        <v>5</v>
      </c>
      <c r="F654" s="246" t="s">
        <v>145</v>
      </c>
    </row>
    <row r="655" spans="1:8">
      <c r="A655" s="10"/>
      <c r="B655" s="10"/>
      <c r="C655" s="10"/>
      <c r="D655" s="10"/>
      <c r="E655" s="10"/>
      <c r="F655" s="129"/>
    </row>
    <row r="656" spans="1:8">
      <c r="A656" s="10"/>
      <c r="B656" s="10"/>
      <c r="C656" s="10"/>
      <c r="D656" s="10"/>
      <c r="E656" s="10"/>
      <c r="F656" s="129"/>
    </row>
    <row r="657" spans="1:6">
      <c r="A657" s="300" t="s">
        <v>146</v>
      </c>
      <c r="B657" s="300"/>
      <c r="C657" s="300"/>
      <c r="D657" s="300"/>
      <c r="E657" s="300"/>
      <c r="F657" s="231">
        <f>F655+F656</f>
        <v>0</v>
      </c>
    </row>
    <row r="661" spans="1:6" ht="18.75">
      <c r="A661" s="271" t="s">
        <v>210</v>
      </c>
      <c r="B661" s="271"/>
      <c r="C661" s="271"/>
      <c r="D661" s="271"/>
      <c r="E661" s="271"/>
    </row>
    <row r="662" spans="1:6">
      <c r="A662" s="6"/>
    </row>
    <row r="663" spans="1:6" ht="30">
      <c r="A663" s="17" t="s">
        <v>175</v>
      </c>
      <c r="B663" s="15" t="s">
        <v>211</v>
      </c>
      <c r="C663" s="15" t="s">
        <v>212</v>
      </c>
      <c r="D663" s="15" t="s">
        <v>176</v>
      </c>
      <c r="E663" s="15" t="s">
        <v>177</v>
      </c>
    </row>
    <row r="664" spans="1:6">
      <c r="A664" s="28">
        <v>1</v>
      </c>
      <c r="B664" s="28">
        <v>2</v>
      </c>
      <c r="C664" s="28">
        <v>3</v>
      </c>
      <c r="D664" s="28">
        <v>4</v>
      </c>
      <c r="E664" s="28">
        <v>5</v>
      </c>
    </row>
    <row r="665" spans="1:6">
      <c r="A665" s="17" t="s">
        <v>77</v>
      </c>
      <c r="B665" s="17" t="s">
        <v>213</v>
      </c>
      <c r="C665" s="63"/>
      <c r="D665" s="63"/>
      <c r="E665" s="63"/>
    </row>
    <row r="666" spans="1:6">
      <c r="A666" s="17" t="s">
        <v>95</v>
      </c>
      <c r="B666" s="17" t="s">
        <v>178</v>
      </c>
      <c r="C666" s="63"/>
      <c r="D666" s="63"/>
      <c r="E666" s="63"/>
    </row>
    <row r="667" spans="1:6">
      <c r="A667" s="17" t="s">
        <v>104</v>
      </c>
      <c r="B667" s="17" t="s">
        <v>214</v>
      </c>
      <c r="C667" s="63"/>
      <c r="D667" s="63"/>
      <c r="E667" s="63"/>
    </row>
    <row r="668" spans="1:6" ht="30">
      <c r="A668" s="17" t="s">
        <v>107</v>
      </c>
      <c r="B668" s="17" t="s">
        <v>215</v>
      </c>
      <c r="C668" s="63">
        <f>E788</f>
        <v>195829</v>
      </c>
      <c r="D668" s="63">
        <f>F788</f>
        <v>195829</v>
      </c>
      <c r="E668" s="63">
        <f>C668-D668</f>
        <v>0</v>
      </c>
    </row>
    <row r="669" spans="1:6" ht="30">
      <c r="A669" s="17" t="s">
        <v>179</v>
      </c>
      <c r="B669" s="17" t="s">
        <v>180</v>
      </c>
      <c r="C669" s="129">
        <f>E822</f>
        <v>3300000</v>
      </c>
      <c r="D669" s="129">
        <f>F822</f>
        <v>3300000</v>
      </c>
      <c r="E669" s="129">
        <f t="shared" ref="E669:E689" si="4">C669-D669</f>
        <v>0</v>
      </c>
    </row>
    <row r="670" spans="1:6" ht="30">
      <c r="A670" s="17" t="s">
        <v>181</v>
      </c>
      <c r="B670" s="17" t="s">
        <v>216</v>
      </c>
      <c r="C670" s="129"/>
      <c r="D670" s="129"/>
      <c r="E670" s="129">
        <f t="shared" si="4"/>
        <v>0</v>
      </c>
    </row>
    <row r="671" spans="1:6" ht="30">
      <c r="A671" s="17" t="s">
        <v>182</v>
      </c>
      <c r="B671" s="17" t="s">
        <v>731</v>
      </c>
      <c r="C671" s="129">
        <f>E946</f>
        <v>49111890</v>
      </c>
      <c r="D671" s="129">
        <f>F946</f>
        <v>24601510</v>
      </c>
      <c r="E671" s="129">
        <f t="shared" si="4"/>
        <v>24510380</v>
      </c>
    </row>
    <row r="672" spans="1:6">
      <c r="A672" s="17" t="s">
        <v>184</v>
      </c>
      <c r="B672" s="17" t="s">
        <v>217</v>
      </c>
      <c r="C672" s="129">
        <f>E951</f>
        <v>69800</v>
      </c>
      <c r="D672" s="129">
        <f>F951</f>
        <v>69800</v>
      </c>
      <c r="E672" s="129">
        <f t="shared" si="4"/>
        <v>0</v>
      </c>
    </row>
    <row r="673" spans="1:5">
      <c r="A673" s="17" t="s">
        <v>185</v>
      </c>
      <c r="B673" s="17" t="s">
        <v>218</v>
      </c>
      <c r="C673" s="129">
        <f>E1022</f>
        <v>1298322</v>
      </c>
      <c r="D673" s="129">
        <f>F1022</f>
        <v>1298322</v>
      </c>
      <c r="E673" s="129">
        <f t="shared" si="4"/>
        <v>0</v>
      </c>
    </row>
    <row r="674" spans="1:5">
      <c r="A674" s="17" t="s">
        <v>186</v>
      </c>
      <c r="B674" s="17" t="s">
        <v>219</v>
      </c>
      <c r="C674" s="129">
        <f>E1027</f>
        <v>14160</v>
      </c>
      <c r="D674" s="129">
        <f>F1027</f>
        <v>14160</v>
      </c>
      <c r="E674" s="129">
        <f t="shared" si="4"/>
        <v>0</v>
      </c>
    </row>
    <row r="675" spans="1:5">
      <c r="A675" s="17" t="s">
        <v>187</v>
      </c>
      <c r="B675" s="17" t="s">
        <v>220</v>
      </c>
      <c r="C675" s="129"/>
      <c r="D675" s="129"/>
      <c r="E675" s="129">
        <f t="shared" si="4"/>
        <v>0</v>
      </c>
    </row>
    <row r="676" spans="1:5" ht="30">
      <c r="A676" s="17" t="s">
        <v>188</v>
      </c>
      <c r="B676" s="17" t="s">
        <v>732</v>
      </c>
      <c r="C676" s="129"/>
      <c r="D676" s="129"/>
      <c r="E676" s="129">
        <f t="shared" si="4"/>
        <v>0</v>
      </c>
    </row>
    <row r="677" spans="1:5" ht="30">
      <c r="A677" s="17" t="s">
        <v>189</v>
      </c>
      <c r="B677" s="17" t="s">
        <v>222</v>
      </c>
      <c r="C677" s="129">
        <f>E1082</f>
        <v>500000</v>
      </c>
      <c r="D677" s="129">
        <f>F1082</f>
        <v>500000</v>
      </c>
      <c r="E677" s="129">
        <f t="shared" si="4"/>
        <v>0</v>
      </c>
    </row>
    <row r="678" spans="1:5" ht="30">
      <c r="A678" s="17" t="s">
        <v>190</v>
      </c>
      <c r="B678" s="17" t="s">
        <v>191</v>
      </c>
      <c r="C678" s="129">
        <f>E1121</f>
        <v>2306895</v>
      </c>
      <c r="D678" s="129">
        <f>F1121</f>
        <v>2306895</v>
      </c>
      <c r="E678" s="129">
        <f t="shared" si="4"/>
        <v>0</v>
      </c>
    </row>
    <row r="679" spans="1:5" ht="30">
      <c r="A679" s="17" t="s">
        <v>192</v>
      </c>
      <c r="B679" s="17" t="s">
        <v>223</v>
      </c>
      <c r="C679" s="129"/>
      <c r="D679" s="129"/>
      <c r="E679" s="129">
        <f t="shared" si="4"/>
        <v>0</v>
      </c>
    </row>
    <row r="680" spans="1:5">
      <c r="A680" s="17" t="s">
        <v>193</v>
      </c>
      <c r="B680" s="17" t="s">
        <v>224</v>
      </c>
      <c r="C680" s="129">
        <f>E1166</f>
        <v>5845</v>
      </c>
      <c r="D680" s="129">
        <f>F1166</f>
        <v>5845</v>
      </c>
      <c r="E680" s="129">
        <f t="shared" si="4"/>
        <v>0</v>
      </c>
    </row>
    <row r="681" spans="1:5">
      <c r="A681" s="17" t="s">
        <v>194</v>
      </c>
      <c r="B681" s="17" t="s">
        <v>195</v>
      </c>
      <c r="C681" s="129"/>
      <c r="D681" s="129"/>
      <c r="E681" s="129">
        <f t="shared" si="4"/>
        <v>0</v>
      </c>
    </row>
    <row r="682" spans="1:5">
      <c r="A682" s="17" t="s">
        <v>196</v>
      </c>
      <c r="B682" s="17" t="s">
        <v>225</v>
      </c>
      <c r="C682" s="129"/>
      <c r="D682" s="129"/>
      <c r="E682" s="129">
        <f t="shared" si="4"/>
        <v>0</v>
      </c>
    </row>
    <row r="683" spans="1:5" ht="45">
      <c r="A683" s="17" t="s">
        <v>197</v>
      </c>
      <c r="B683" s="17" t="s">
        <v>198</v>
      </c>
      <c r="C683" s="129"/>
      <c r="D683" s="129"/>
      <c r="E683" s="129">
        <f t="shared" si="4"/>
        <v>0</v>
      </c>
    </row>
    <row r="684" spans="1:5" ht="45">
      <c r="A684" s="17" t="s">
        <v>199</v>
      </c>
      <c r="B684" s="17" t="s">
        <v>200</v>
      </c>
      <c r="C684" s="129">
        <f>E1224</f>
        <v>76429</v>
      </c>
      <c r="D684" s="129">
        <f>F1224</f>
        <v>76429</v>
      </c>
      <c r="E684" s="129">
        <f t="shared" si="4"/>
        <v>0</v>
      </c>
    </row>
    <row r="685" spans="1:5">
      <c r="A685" s="17" t="s">
        <v>201</v>
      </c>
      <c r="B685" s="17" t="s">
        <v>226</v>
      </c>
      <c r="C685" s="129"/>
      <c r="D685" s="129"/>
      <c r="E685" s="129">
        <f t="shared" si="4"/>
        <v>0</v>
      </c>
    </row>
    <row r="686" spans="1:5" ht="24.75" customHeight="1">
      <c r="A686" s="17" t="s">
        <v>202</v>
      </c>
      <c r="B686" s="17" t="s">
        <v>203</v>
      </c>
      <c r="C686" s="129"/>
      <c r="D686" s="129"/>
      <c r="E686" s="129">
        <f t="shared" si="4"/>
        <v>0</v>
      </c>
    </row>
    <row r="687" spans="1:5">
      <c r="A687" s="17" t="s">
        <v>204</v>
      </c>
      <c r="B687" s="17" t="s">
        <v>205</v>
      </c>
      <c r="C687" s="129">
        <f>E1269</f>
        <v>10625</v>
      </c>
      <c r="D687" s="129">
        <f>F1269</f>
        <v>10625</v>
      </c>
      <c r="E687" s="129">
        <f t="shared" si="4"/>
        <v>0</v>
      </c>
    </row>
    <row r="688" spans="1:5">
      <c r="A688" s="17" t="s">
        <v>206</v>
      </c>
      <c r="B688" s="17" t="s">
        <v>762</v>
      </c>
      <c r="C688" s="129"/>
      <c r="D688" s="129"/>
      <c r="E688" s="129">
        <f t="shared" si="4"/>
        <v>0</v>
      </c>
    </row>
    <row r="689" spans="1:8">
      <c r="A689" s="17" t="s">
        <v>208</v>
      </c>
      <c r="B689" s="17" t="s">
        <v>209</v>
      </c>
      <c r="C689" s="129">
        <f>G1295</f>
        <v>821640</v>
      </c>
      <c r="D689" s="129">
        <f>H1295</f>
        <v>821640</v>
      </c>
      <c r="E689" s="129">
        <f t="shared" si="4"/>
        <v>0</v>
      </c>
      <c r="G689" s="101"/>
    </row>
    <row r="690" spans="1:8" ht="60" customHeight="1">
      <c r="A690" s="17" t="s">
        <v>147</v>
      </c>
      <c r="B690" s="290" t="s">
        <v>172</v>
      </c>
      <c r="C690" s="291"/>
      <c r="D690" s="18"/>
      <c r="E690" s="64">
        <f>E665+E666+E667+E668+E669+E670+E671+E672+E673+E674+E675+E676+E677+E678+E679+E680+E681+E682+E683+E684+E685+E686+E687+E688+E689</f>
        <v>24510380</v>
      </c>
      <c r="G690" s="101"/>
    </row>
    <row r="691" spans="1:8">
      <c r="A691" s="287"/>
      <c r="B691" s="287"/>
      <c r="C691" s="287"/>
      <c r="D691" s="287"/>
      <c r="E691" s="287"/>
    </row>
    <row r="692" spans="1:8">
      <c r="A692" s="17" t="s">
        <v>77</v>
      </c>
      <c r="B692" s="273" t="s">
        <v>174</v>
      </c>
      <c r="C692" s="273"/>
      <c r="D692" s="273"/>
      <c r="E692" s="63">
        <f>D665+D666+D667+D668+D669+D670+D671+D672+D673+D674+D675+D676+D677+D678+D679+D680+D681+D682+D683+D684+D685+D686+D687+D688+D689</f>
        <v>33201055</v>
      </c>
      <c r="G692" s="149"/>
    </row>
    <row r="693" spans="1:8" ht="28.5" customHeight="1">
      <c r="A693" s="17" t="s">
        <v>95</v>
      </c>
      <c r="B693" s="301" t="s">
        <v>763</v>
      </c>
      <c r="C693" s="301"/>
      <c r="D693" s="301"/>
      <c r="E693" s="63">
        <f>E690</f>
        <v>24510380</v>
      </c>
      <c r="F693" s="116"/>
      <c r="G693" s="101"/>
    </row>
    <row r="694" spans="1:8">
      <c r="A694" s="17" t="s">
        <v>104</v>
      </c>
      <c r="B694" s="273" t="s">
        <v>148</v>
      </c>
      <c r="C694" s="273"/>
      <c r="D694" s="273"/>
      <c r="E694" s="91">
        <f>E692+E693</f>
        <v>57711435</v>
      </c>
    </row>
    <row r="698" spans="1:8" ht="18.75">
      <c r="A698" s="271" t="s">
        <v>171</v>
      </c>
      <c r="B698" s="271"/>
      <c r="C698" s="271"/>
      <c r="D698" s="271"/>
      <c r="E698" s="271"/>
      <c r="F698" s="271"/>
    </row>
    <row r="699" spans="1:8">
      <c r="A699" s="6"/>
    </row>
    <row r="700" spans="1:8">
      <c r="A700" s="276" t="s">
        <v>256</v>
      </c>
      <c r="B700" s="276"/>
      <c r="C700" s="276"/>
      <c r="D700" s="276"/>
      <c r="E700" s="276"/>
      <c r="F700" s="276"/>
      <c r="G700" s="276"/>
      <c r="H700" s="276"/>
    </row>
    <row r="701" spans="1:8" ht="30">
      <c r="A701" s="17" t="s">
        <v>61</v>
      </c>
      <c r="B701" s="17" t="s">
        <v>576</v>
      </c>
      <c r="C701" s="17" t="s">
        <v>150</v>
      </c>
      <c r="D701" s="17" t="s">
        <v>578</v>
      </c>
      <c r="E701" s="17" t="s">
        <v>721</v>
      </c>
      <c r="F701" s="235" t="s">
        <v>153</v>
      </c>
      <c r="G701" s="17" t="s">
        <v>154</v>
      </c>
      <c r="H701" s="17"/>
    </row>
    <row r="702" spans="1:8" s="126" customFormat="1">
      <c r="A702" s="159">
        <v>1</v>
      </c>
      <c r="B702" s="159">
        <v>2</v>
      </c>
      <c r="C702" s="159">
        <v>3</v>
      </c>
      <c r="D702" s="159">
        <v>4</v>
      </c>
      <c r="E702" s="159">
        <v>5</v>
      </c>
      <c r="F702" s="247">
        <v>5</v>
      </c>
      <c r="G702" s="160"/>
      <c r="H702" s="159">
        <v>7</v>
      </c>
    </row>
    <row r="703" spans="1:8" ht="30">
      <c r="A703" s="17" t="s">
        <v>156</v>
      </c>
      <c r="B703" s="17" t="s">
        <v>157</v>
      </c>
      <c r="C703" s="18"/>
      <c r="D703" s="18"/>
      <c r="E703" s="18"/>
      <c r="F703" s="127"/>
      <c r="G703" s="18"/>
      <c r="H703" s="18"/>
    </row>
    <row r="704" spans="1:8">
      <c r="A704" s="17" t="s">
        <v>79</v>
      </c>
      <c r="B704" s="18"/>
      <c r="C704" s="18"/>
      <c r="D704" s="18"/>
      <c r="E704" s="18"/>
      <c r="F704" s="127"/>
      <c r="G704" s="18"/>
      <c r="H704" s="18"/>
    </row>
    <row r="705" spans="1:8">
      <c r="A705" s="17" t="s">
        <v>83</v>
      </c>
      <c r="B705" s="18"/>
      <c r="C705" s="18"/>
      <c r="D705" s="18"/>
      <c r="E705" s="18"/>
      <c r="F705" s="127"/>
      <c r="G705" s="18"/>
      <c r="H705" s="18"/>
    </row>
    <row r="706" spans="1:8" ht="30">
      <c r="A706" s="17" t="s">
        <v>158</v>
      </c>
      <c r="B706" s="17" t="s">
        <v>159</v>
      </c>
      <c r="C706" s="18"/>
      <c r="D706" s="18"/>
      <c r="E706" s="18"/>
      <c r="F706" s="127"/>
      <c r="G706" s="18"/>
      <c r="H706" s="18"/>
    </row>
    <row r="707" spans="1:8">
      <c r="A707" s="17" t="s">
        <v>79</v>
      </c>
      <c r="B707" s="18"/>
      <c r="C707" s="18"/>
      <c r="D707" s="18"/>
      <c r="E707" s="18"/>
      <c r="F707" s="127"/>
      <c r="G707" s="18"/>
      <c r="H707" s="18"/>
    </row>
    <row r="708" spans="1:8">
      <c r="A708" s="17" t="s">
        <v>83</v>
      </c>
      <c r="B708" s="18"/>
      <c r="C708" s="18"/>
      <c r="D708" s="18"/>
      <c r="E708" s="18"/>
      <c r="F708" s="127"/>
      <c r="G708" s="18"/>
      <c r="H708" s="18"/>
    </row>
    <row r="709" spans="1:8" ht="30">
      <c r="A709" s="17" t="s">
        <v>160</v>
      </c>
      <c r="B709" s="17" t="s">
        <v>733</v>
      </c>
      <c r="C709" s="18"/>
      <c r="D709" s="18"/>
      <c r="E709" s="18"/>
      <c r="F709" s="127"/>
      <c r="G709" s="18"/>
      <c r="H709" s="18"/>
    </row>
    <row r="710" spans="1:8">
      <c r="A710" s="17" t="s">
        <v>79</v>
      </c>
      <c r="B710" s="18"/>
      <c r="C710" s="18"/>
      <c r="D710" s="18"/>
      <c r="E710" s="18"/>
      <c r="F710" s="127"/>
      <c r="G710" s="18"/>
      <c r="H710" s="18"/>
    </row>
    <row r="711" spans="1:8">
      <c r="A711" s="17" t="s">
        <v>83</v>
      </c>
      <c r="B711" s="18"/>
      <c r="C711" s="18"/>
      <c r="D711" s="18"/>
      <c r="E711" s="18"/>
      <c r="F711" s="127"/>
      <c r="G711" s="18"/>
      <c r="H711" s="18"/>
    </row>
    <row r="712" spans="1:8">
      <c r="A712" s="17" t="s">
        <v>162</v>
      </c>
      <c r="B712" s="17" t="s">
        <v>163</v>
      </c>
      <c r="C712" s="18"/>
      <c r="D712" s="18"/>
      <c r="E712" s="18"/>
      <c r="F712" s="127"/>
      <c r="G712" s="18"/>
      <c r="H712" s="18"/>
    </row>
    <row r="713" spans="1:8">
      <c r="A713" s="17" t="s">
        <v>79</v>
      </c>
      <c r="B713" s="18"/>
      <c r="C713" s="18"/>
      <c r="D713" s="18"/>
      <c r="E713" s="18"/>
      <c r="F713" s="127"/>
      <c r="G713" s="18"/>
      <c r="H713" s="18"/>
    </row>
    <row r="714" spans="1:8">
      <c r="A714" s="17" t="s">
        <v>83</v>
      </c>
      <c r="B714" s="18"/>
      <c r="C714" s="18"/>
      <c r="D714" s="18"/>
      <c r="E714" s="18"/>
      <c r="F714" s="127"/>
      <c r="G714" s="18"/>
      <c r="H714" s="18"/>
    </row>
    <row r="715" spans="1:8" ht="30">
      <c r="A715" s="17" t="s">
        <v>164</v>
      </c>
      <c r="B715" s="17" t="s">
        <v>165</v>
      </c>
      <c r="C715" s="18"/>
      <c r="D715" s="18"/>
      <c r="E715" s="18"/>
      <c r="F715" s="127"/>
      <c r="G715" s="18"/>
      <c r="H715" s="18"/>
    </row>
    <row r="716" spans="1:8">
      <c r="A716" s="17" t="s">
        <v>166</v>
      </c>
      <c r="B716" s="17" t="s">
        <v>167</v>
      </c>
      <c r="C716" s="18"/>
      <c r="D716" s="18"/>
      <c r="E716" s="18"/>
      <c r="F716" s="127"/>
      <c r="G716" s="18"/>
      <c r="H716" s="18"/>
    </row>
    <row r="717" spans="1:8">
      <c r="A717" s="17" t="s">
        <v>79</v>
      </c>
      <c r="B717" s="18"/>
      <c r="C717" s="18"/>
      <c r="D717" s="18"/>
      <c r="E717" s="18"/>
      <c r="F717" s="127"/>
      <c r="G717" s="18"/>
      <c r="H717" s="18"/>
    </row>
    <row r="718" spans="1:8">
      <c r="A718" s="17" t="s">
        <v>83</v>
      </c>
      <c r="B718" s="18"/>
      <c r="C718" s="18"/>
      <c r="D718" s="18"/>
      <c r="E718" s="18"/>
      <c r="F718" s="127"/>
      <c r="G718" s="18"/>
      <c r="H718" s="18"/>
    </row>
    <row r="719" spans="1:8">
      <c r="A719" s="17" t="s">
        <v>168</v>
      </c>
      <c r="B719" s="17" t="s">
        <v>167</v>
      </c>
      <c r="C719" s="18"/>
      <c r="D719" s="18"/>
      <c r="E719" s="18"/>
      <c r="F719" s="127"/>
      <c r="G719" s="18"/>
      <c r="H719" s="18"/>
    </row>
    <row r="720" spans="1:8">
      <c r="A720" s="17" t="s">
        <v>79</v>
      </c>
      <c r="B720" s="18"/>
      <c r="C720" s="18"/>
      <c r="D720" s="18"/>
      <c r="E720" s="18"/>
      <c r="F720" s="127"/>
      <c r="G720" s="18"/>
      <c r="H720" s="18"/>
    </row>
    <row r="721" spans="1:8">
      <c r="A721" s="17" t="s">
        <v>169</v>
      </c>
      <c r="B721" s="18"/>
      <c r="C721" s="18"/>
      <c r="D721" s="18"/>
      <c r="E721" s="18"/>
      <c r="F721" s="127"/>
      <c r="G721" s="18"/>
      <c r="H721" s="18"/>
    </row>
    <row r="722" spans="1:8" ht="30">
      <c r="A722" s="18"/>
      <c r="B722" s="17" t="s">
        <v>170</v>
      </c>
      <c r="C722" s="18"/>
      <c r="D722" s="18"/>
      <c r="E722" s="18"/>
      <c r="F722" s="127"/>
      <c r="G722" s="18"/>
      <c r="H722" s="18"/>
    </row>
    <row r="724" spans="1:8">
      <c r="A724" s="276" t="s">
        <v>255</v>
      </c>
      <c r="B724" s="276"/>
      <c r="C724" s="276"/>
      <c r="D724" s="276"/>
      <c r="E724" s="276"/>
      <c r="F724" s="276"/>
      <c r="G724" s="276"/>
      <c r="H724" s="276"/>
    </row>
    <row r="725" spans="1:8" ht="45">
      <c r="A725" s="30" t="s">
        <v>227</v>
      </c>
      <c r="B725" s="30" t="s">
        <v>576</v>
      </c>
      <c r="C725" s="30" t="s">
        <v>640</v>
      </c>
      <c r="D725" s="30" t="s">
        <v>230</v>
      </c>
      <c r="E725" s="30" t="s">
        <v>231</v>
      </c>
      <c r="F725" s="138" t="s">
        <v>232</v>
      </c>
      <c r="G725" s="30" t="s">
        <v>233</v>
      </c>
      <c r="H725" s="30" t="s">
        <v>234</v>
      </c>
    </row>
    <row r="726" spans="1:8" s="126" customFormat="1">
      <c r="A726" s="159">
        <v>1</v>
      </c>
      <c r="B726" s="159">
        <v>2</v>
      </c>
      <c r="C726" s="159">
        <v>3</v>
      </c>
      <c r="D726" s="159">
        <v>4</v>
      </c>
      <c r="E726" s="159">
        <v>5</v>
      </c>
      <c r="F726" s="247">
        <v>6</v>
      </c>
      <c r="G726" s="160"/>
      <c r="H726" s="159">
        <v>7</v>
      </c>
    </row>
    <row r="727" spans="1:8">
      <c r="A727" s="30" t="s">
        <v>235</v>
      </c>
      <c r="B727" s="30" t="s">
        <v>236</v>
      </c>
      <c r="C727" s="27"/>
      <c r="D727" s="27"/>
      <c r="E727" s="27"/>
      <c r="F727" s="127"/>
      <c r="G727" s="27"/>
      <c r="H727" s="27"/>
    </row>
    <row r="728" spans="1:8" ht="45">
      <c r="A728" s="30" t="s">
        <v>237</v>
      </c>
      <c r="B728" s="30" t="s">
        <v>238</v>
      </c>
      <c r="C728" s="27"/>
      <c r="D728" s="27"/>
      <c r="E728" s="27"/>
      <c r="F728" s="127"/>
      <c r="G728" s="27"/>
      <c r="H728" s="27"/>
    </row>
    <row r="729" spans="1:8">
      <c r="A729" s="30" t="s">
        <v>239</v>
      </c>
      <c r="B729" s="27"/>
      <c r="C729" s="27"/>
      <c r="D729" s="27"/>
      <c r="E729" s="27"/>
      <c r="F729" s="127"/>
      <c r="G729" s="27"/>
      <c r="H729" s="27"/>
    </row>
    <row r="730" spans="1:8">
      <c r="A730" s="30" t="s">
        <v>240</v>
      </c>
      <c r="B730" s="27"/>
      <c r="C730" s="27"/>
      <c r="D730" s="27"/>
      <c r="E730" s="27"/>
      <c r="F730" s="127"/>
      <c r="G730" s="27"/>
      <c r="H730" s="27"/>
    </row>
    <row r="731" spans="1:8" ht="30">
      <c r="A731" s="30" t="s">
        <v>241</v>
      </c>
      <c r="B731" s="30" t="s">
        <v>242</v>
      </c>
      <c r="C731" s="27"/>
      <c r="D731" s="27"/>
      <c r="E731" s="27"/>
      <c r="F731" s="127"/>
      <c r="G731" s="27"/>
      <c r="H731" s="27"/>
    </row>
    <row r="732" spans="1:8">
      <c r="A732" s="30" t="s">
        <v>239</v>
      </c>
      <c r="B732" s="27"/>
      <c r="C732" s="27"/>
      <c r="D732" s="27"/>
      <c r="E732" s="27"/>
      <c r="F732" s="127"/>
      <c r="G732" s="27"/>
      <c r="H732" s="27"/>
    </row>
    <row r="733" spans="1:8">
      <c r="A733" s="30" t="s">
        <v>240</v>
      </c>
      <c r="B733" s="27"/>
      <c r="C733" s="27"/>
      <c r="D733" s="27"/>
      <c r="E733" s="27"/>
      <c r="F733" s="127"/>
      <c r="G733" s="27"/>
      <c r="H733" s="27"/>
    </row>
    <row r="734" spans="1:8" ht="30">
      <c r="A734" s="30" t="s">
        <v>243</v>
      </c>
      <c r="B734" s="30" t="s">
        <v>244</v>
      </c>
      <c r="C734" s="27"/>
      <c r="D734" s="27"/>
      <c r="E734" s="27"/>
      <c r="F734" s="127"/>
      <c r="G734" s="27"/>
      <c r="H734" s="27"/>
    </row>
    <row r="735" spans="1:8">
      <c r="A735" s="30" t="s">
        <v>245</v>
      </c>
      <c r="B735" s="30" t="s">
        <v>246</v>
      </c>
      <c r="C735" s="27"/>
      <c r="D735" s="27"/>
      <c r="E735" s="27"/>
      <c r="F735" s="127"/>
      <c r="G735" s="27"/>
      <c r="H735" s="27"/>
    </row>
    <row r="736" spans="1:8">
      <c r="A736" s="30" t="s">
        <v>239</v>
      </c>
      <c r="B736" s="27"/>
      <c r="C736" s="27"/>
      <c r="D736" s="27"/>
      <c r="E736" s="27"/>
      <c r="F736" s="127"/>
      <c r="G736" s="27"/>
      <c r="H736" s="27"/>
    </row>
    <row r="737" spans="1:8">
      <c r="A737" s="30" t="s">
        <v>247</v>
      </c>
      <c r="B737" s="27"/>
      <c r="C737" s="27"/>
      <c r="D737" s="27"/>
      <c r="E737" s="27"/>
      <c r="F737" s="127"/>
      <c r="G737" s="27"/>
      <c r="H737" s="27"/>
    </row>
    <row r="738" spans="1:8">
      <c r="A738" s="30" t="s">
        <v>248</v>
      </c>
      <c r="B738" s="30" t="s">
        <v>246</v>
      </c>
      <c r="C738" s="27"/>
      <c r="D738" s="27"/>
      <c r="E738" s="27"/>
      <c r="F738" s="127"/>
      <c r="G738" s="27"/>
      <c r="H738" s="27"/>
    </row>
    <row r="739" spans="1:8">
      <c r="A739" s="30" t="s">
        <v>239</v>
      </c>
      <c r="B739" s="27"/>
      <c r="C739" s="27"/>
      <c r="D739" s="27"/>
      <c r="E739" s="27"/>
      <c r="F739" s="127"/>
      <c r="G739" s="27"/>
      <c r="H739" s="27"/>
    </row>
    <row r="740" spans="1:8">
      <c r="A740" s="30" t="s">
        <v>240</v>
      </c>
      <c r="B740" s="27"/>
      <c r="C740" s="27"/>
      <c r="D740" s="27"/>
      <c r="E740" s="27"/>
      <c r="F740" s="127"/>
      <c r="G740" s="27"/>
      <c r="H740" s="27"/>
    </row>
    <row r="741" spans="1:8">
      <c r="A741" s="27"/>
      <c r="B741" s="30" t="s">
        <v>249</v>
      </c>
      <c r="C741" s="27"/>
      <c r="D741" s="27"/>
      <c r="E741" s="27"/>
      <c r="F741" s="127"/>
      <c r="G741" s="27"/>
      <c r="H741" s="27"/>
    </row>
    <row r="743" spans="1:8">
      <c r="A743" s="276" t="s">
        <v>257</v>
      </c>
      <c r="B743" s="276"/>
      <c r="C743" s="276"/>
      <c r="D743" s="276"/>
      <c r="E743" s="276"/>
      <c r="F743" s="276"/>
      <c r="G743" s="276"/>
      <c r="H743" s="276"/>
    </row>
    <row r="744" spans="1:8" ht="45">
      <c r="A744" s="30" t="s">
        <v>227</v>
      </c>
      <c r="B744" s="30" t="s">
        <v>576</v>
      </c>
      <c r="C744" s="30" t="s">
        <v>250</v>
      </c>
      <c r="D744" s="30" t="s">
        <v>251</v>
      </c>
      <c r="E744" s="30" t="s">
        <v>231</v>
      </c>
      <c r="F744" s="138" t="s">
        <v>252</v>
      </c>
      <c r="G744" s="30" t="s">
        <v>233</v>
      </c>
      <c r="H744" s="30" t="s">
        <v>234</v>
      </c>
    </row>
    <row r="745" spans="1:8">
      <c r="A745" s="156">
        <v>1</v>
      </c>
      <c r="B745" s="156">
        <v>2</v>
      </c>
      <c r="C745" s="156">
        <v>3</v>
      </c>
      <c r="D745" s="156">
        <v>4</v>
      </c>
      <c r="E745" s="156">
        <v>5</v>
      </c>
      <c r="F745" s="248">
        <v>6</v>
      </c>
      <c r="G745" s="157"/>
      <c r="H745" s="156">
        <v>7</v>
      </c>
    </row>
    <row r="746" spans="1:8" ht="30">
      <c r="A746" s="30" t="s">
        <v>253</v>
      </c>
      <c r="B746" s="30" t="s">
        <v>254</v>
      </c>
      <c r="C746" s="27"/>
      <c r="D746" s="27"/>
      <c r="E746" s="27"/>
      <c r="F746" s="127"/>
      <c r="G746" s="27"/>
      <c r="H746" s="27"/>
    </row>
    <row r="747" spans="1:8">
      <c r="A747" s="30" t="s">
        <v>239</v>
      </c>
      <c r="B747" s="29"/>
      <c r="C747" s="29"/>
      <c r="D747" s="29"/>
      <c r="E747" s="29"/>
      <c r="F747" s="127"/>
      <c r="G747" s="29"/>
      <c r="H747" s="29"/>
    </row>
    <row r="748" spans="1:8">
      <c r="A748" s="30" t="s">
        <v>240</v>
      </c>
      <c r="B748" s="29"/>
      <c r="C748" s="29"/>
      <c r="D748" s="29"/>
      <c r="E748" s="29"/>
      <c r="F748" s="127"/>
      <c r="G748" s="29"/>
      <c r="H748" s="29"/>
    </row>
    <row r="749" spans="1:8" ht="30">
      <c r="A749" s="30" t="s">
        <v>258</v>
      </c>
      <c r="B749" s="30" t="s">
        <v>764</v>
      </c>
      <c r="C749" s="29"/>
      <c r="D749" s="29"/>
      <c r="E749" s="29"/>
      <c r="F749" s="127"/>
      <c r="G749" s="29"/>
      <c r="H749" s="29"/>
    </row>
    <row r="750" spans="1:8">
      <c r="A750" s="30" t="s">
        <v>239</v>
      </c>
      <c r="B750" s="29"/>
      <c r="C750" s="29"/>
      <c r="D750" s="29"/>
      <c r="E750" s="29"/>
      <c r="F750" s="127"/>
      <c r="G750" s="29"/>
      <c r="H750" s="29"/>
    </row>
    <row r="751" spans="1:8">
      <c r="A751" s="30" t="s">
        <v>240</v>
      </c>
      <c r="B751" s="29"/>
      <c r="C751" s="29"/>
      <c r="D751" s="29"/>
      <c r="E751" s="29"/>
      <c r="F751" s="127"/>
      <c r="G751" s="29"/>
      <c r="H751" s="29"/>
    </row>
    <row r="752" spans="1:8" ht="30">
      <c r="A752" s="30" t="s">
        <v>260</v>
      </c>
      <c r="B752" s="30" t="s">
        <v>261</v>
      </c>
      <c r="C752" s="29"/>
      <c r="D752" s="29"/>
      <c r="E752" s="29"/>
      <c r="F752" s="127"/>
      <c r="G752" s="29"/>
      <c r="H752" s="29"/>
    </row>
    <row r="753" spans="1:8">
      <c r="A753" s="30" t="s">
        <v>239</v>
      </c>
      <c r="B753" s="29"/>
      <c r="C753" s="29"/>
      <c r="D753" s="29"/>
      <c r="E753" s="29"/>
      <c r="F753" s="127"/>
      <c r="G753" s="29"/>
      <c r="H753" s="29"/>
    </row>
    <row r="754" spans="1:8">
      <c r="A754" s="30" t="s">
        <v>240</v>
      </c>
      <c r="B754" s="29"/>
      <c r="C754" s="29"/>
      <c r="D754" s="29"/>
      <c r="E754" s="29"/>
      <c r="F754" s="127"/>
      <c r="G754" s="29"/>
      <c r="H754" s="29"/>
    </row>
    <row r="755" spans="1:8">
      <c r="A755" s="30" t="s">
        <v>262</v>
      </c>
      <c r="B755" s="30" t="s">
        <v>765</v>
      </c>
      <c r="C755" s="29"/>
      <c r="D755" s="29"/>
      <c r="E755" s="29"/>
      <c r="F755" s="127"/>
      <c r="G755" s="29"/>
      <c r="H755" s="29"/>
    </row>
    <row r="756" spans="1:8">
      <c r="A756" s="30" t="s">
        <v>239</v>
      </c>
      <c r="B756" s="29"/>
      <c r="C756" s="29"/>
      <c r="D756" s="29"/>
      <c r="E756" s="29"/>
      <c r="F756" s="127"/>
      <c r="G756" s="29"/>
      <c r="H756" s="29"/>
    </row>
    <row r="757" spans="1:8">
      <c r="A757" s="30" t="s">
        <v>240</v>
      </c>
      <c r="B757" s="29"/>
      <c r="C757" s="29"/>
      <c r="D757" s="29"/>
      <c r="E757" s="29"/>
      <c r="F757" s="127"/>
      <c r="G757" s="29"/>
      <c r="H757" s="29"/>
    </row>
    <row r="758" spans="1:8" ht="30">
      <c r="A758" s="30" t="s">
        <v>264</v>
      </c>
      <c r="B758" s="30" t="s">
        <v>750</v>
      </c>
      <c r="C758" s="29"/>
      <c r="D758" s="29"/>
      <c r="E758" s="29"/>
      <c r="F758" s="127"/>
      <c r="G758" s="29"/>
      <c r="H758" s="29"/>
    </row>
    <row r="759" spans="1:8">
      <c r="A759" s="30" t="s">
        <v>239</v>
      </c>
      <c r="B759" s="29"/>
      <c r="C759" s="29"/>
      <c r="D759" s="29"/>
      <c r="E759" s="29"/>
      <c r="F759" s="127"/>
      <c r="G759" s="29"/>
      <c r="H759" s="29"/>
    </row>
    <row r="760" spans="1:8">
      <c r="A760" s="30" t="s">
        <v>240</v>
      </c>
      <c r="B760" s="29"/>
      <c r="C760" s="29"/>
      <c r="D760" s="29"/>
      <c r="E760" s="29"/>
      <c r="F760" s="127"/>
      <c r="G760" s="29"/>
      <c r="H760" s="29"/>
    </row>
    <row r="761" spans="1:8">
      <c r="A761" s="33">
        <v>3.6</v>
      </c>
      <c r="B761" s="30" t="s">
        <v>266</v>
      </c>
      <c r="C761" s="29"/>
      <c r="D761" s="29"/>
      <c r="E761" s="29"/>
      <c r="F761" s="127"/>
      <c r="G761" s="29"/>
      <c r="H761" s="29"/>
    </row>
    <row r="762" spans="1:8">
      <c r="A762" s="30" t="s">
        <v>239</v>
      </c>
      <c r="B762" s="29"/>
      <c r="C762" s="29"/>
      <c r="D762" s="29"/>
      <c r="E762" s="29"/>
      <c r="F762" s="127"/>
      <c r="G762" s="29"/>
      <c r="H762" s="29"/>
    </row>
    <row r="763" spans="1:8">
      <c r="A763" s="30" t="s">
        <v>240</v>
      </c>
      <c r="B763" s="29"/>
      <c r="C763" s="29"/>
      <c r="D763" s="29"/>
      <c r="E763" s="29"/>
      <c r="F763" s="127"/>
      <c r="G763" s="29"/>
      <c r="H763" s="29"/>
    </row>
    <row r="764" spans="1:8" ht="60">
      <c r="A764" s="30" t="s">
        <v>267</v>
      </c>
      <c r="B764" s="30" t="s">
        <v>766</v>
      </c>
      <c r="C764" s="29"/>
      <c r="D764" s="29"/>
      <c r="E764" s="29"/>
      <c r="F764" s="127"/>
      <c r="G764" s="29"/>
      <c r="H764" s="29"/>
    </row>
    <row r="765" spans="1:8">
      <c r="A765" s="30" t="s">
        <v>269</v>
      </c>
      <c r="B765" s="30" t="s">
        <v>270</v>
      </c>
      <c r="C765" s="29"/>
      <c r="D765" s="29"/>
      <c r="E765" s="29"/>
      <c r="F765" s="127"/>
      <c r="G765" s="29"/>
      <c r="H765" s="29"/>
    </row>
    <row r="766" spans="1:8">
      <c r="A766" s="30" t="s">
        <v>239</v>
      </c>
      <c r="B766" s="29"/>
      <c r="C766" s="29"/>
      <c r="D766" s="29"/>
      <c r="E766" s="29"/>
      <c r="F766" s="127"/>
      <c r="G766" s="29"/>
      <c r="H766" s="29"/>
    </row>
    <row r="767" spans="1:8">
      <c r="A767" s="30" t="s">
        <v>240</v>
      </c>
      <c r="B767" s="29"/>
      <c r="C767" s="29"/>
      <c r="D767" s="29"/>
      <c r="E767" s="29"/>
      <c r="F767" s="127"/>
      <c r="G767" s="29"/>
      <c r="H767" s="29"/>
    </row>
    <row r="768" spans="1:8">
      <c r="A768" s="30" t="s">
        <v>271</v>
      </c>
      <c r="B768" s="30" t="s">
        <v>270</v>
      </c>
      <c r="C768" s="29"/>
      <c r="D768" s="29"/>
      <c r="E768" s="29"/>
      <c r="F768" s="127"/>
      <c r="G768" s="29"/>
      <c r="H768" s="29"/>
    </row>
    <row r="769" spans="1:8">
      <c r="A769" s="30" t="s">
        <v>239</v>
      </c>
      <c r="B769" s="29"/>
      <c r="C769" s="29"/>
      <c r="D769" s="29"/>
      <c r="E769" s="29"/>
      <c r="F769" s="127"/>
      <c r="G769" s="29"/>
      <c r="H769" s="29"/>
    </row>
    <row r="770" spans="1:8">
      <c r="A770" s="30" t="s">
        <v>240</v>
      </c>
      <c r="B770" s="29"/>
      <c r="C770" s="29"/>
      <c r="D770" s="29"/>
      <c r="E770" s="29"/>
      <c r="F770" s="127"/>
      <c r="G770" s="29"/>
      <c r="H770" s="29"/>
    </row>
    <row r="771" spans="1:8" ht="45">
      <c r="A771" s="29"/>
      <c r="B771" s="30" t="s">
        <v>767</v>
      </c>
      <c r="C771" s="29"/>
      <c r="D771" s="29"/>
      <c r="E771" s="29"/>
      <c r="F771" s="127"/>
      <c r="G771" s="29"/>
      <c r="H771" s="29"/>
    </row>
    <row r="773" spans="1:8">
      <c r="A773" s="276" t="s">
        <v>293</v>
      </c>
      <c r="B773" s="276"/>
      <c r="C773" s="276"/>
      <c r="D773" s="276"/>
      <c r="E773" s="276"/>
      <c r="F773" s="276"/>
      <c r="G773" s="276"/>
      <c r="H773" s="276"/>
    </row>
    <row r="774" spans="1:8" ht="45">
      <c r="A774" s="30" t="s">
        <v>227</v>
      </c>
      <c r="B774" s="30" t="s">
        <v>273</v>
      </c>
      <c r="C774" s="30" t="s">
        <v>274</v>
      </c>
      <c r="D774" s="30" t="s">
        <v>578</v>
      </c>
      <c r="E774" s="30" t="s">
        <v>231</v>
      </c>
      <c r="F774" s="138" t="s">
        <v>252</v>
      </c>
      <c r="G774" s="30" t="s">
        <v>233</v>
      </c>
      <c r="H774" s="30" t="s">
        <v>234</v>
      </c>
    </row>
    <row r="775" spans="1:8" s="126" customFormat="1">
      <c r="A775" s="159">
        <v>1</v>
      </c>
      <c r="B775" s="159">
        <v>2</v>
      </c>
      <c r="C775" s="159">
        <v>3</v>
      </c>
      <c r="D775" s="159">
        <v>4</v>
      </c>
      <c r="E775" s="159">
        <v>5</v>
      </c>
      <c r="F775" s="247">
        <v>6</v>
      </c>
      <c r="G775" s="159">
        <v>7</v>
      </c>
      <c r="H775" s="161" t="s">
        <v>1029</v>
      </c>
    </row>
    <row r="776" spans="1:8">
      <c r="A776" s="30" t="s">
        <v>277</v>
      </c>
      <c r="B776" s="30" t="s">
        <v>768</v>
      </c>
      <c r="C776" s="32"/>
      <c r="D776" s="32"/>
      <c r="E776" s="32"/>
      <c r="F776" s="127"/>
      <c r="G776" s="32"/>
      <c r="H776" s="32"/>
    </row>
    <row r="777" spans="1:8">
      <c r="A777" s="30" t="s">
        <v>239</v>
      </c>
      <c r="B777" s="32"/>
      <c r="C777" s="32"/>
      <c r="D777" s="32"/>
      <c r="E777" s="32"/>
      <c r="F777" s="127"/>
      <c r="G777" s="32"/>
      <c r="H777" s="32"/>
    </row>
    <row r="778" spans="1:8">
      <c r="A778" s="30" t="s">
        <v>240</v>
      </c>
      <c r="B778" s="32"/>
      <c r="C778" s="32"/>
      <c r="D778" s="32"/>
      <c r="E778" s="32"/>
      <c r="F778" s="127"/>
      <c r="G778" s="32"/>
      <c r="H778" s="32"/>
    </row>
    <row r="779" spans="1:8">
      <c r="A779" s="30" t="s">
        <v>279</v>
      </c>
      <c r="B779" s="30" t="s">
        <v>734</v>
      </c>
      <c r="C779" s="32"/>
      <c r="D779" s="32"/>
      <c r="E779" s="32"/>
      <c r="F779" s="127"/>
      <c r="G779" s="32"/>
      <c r="H779" s="32"/>
    </row>
    <row r="780" spans="1:8">
      <c r="A780" s="30" t="s">
        <v>239</v>
      </c>
      <c r="B780" s="32"/>
      <c r="C780" s="32"/>
      <c r="D780" s="32"/>
      <c r="E780" s="32"/>
      <c r="F780" s="127"/>
      <c r="G780" s="32"/>
      <c r="H780" s="32"/>
    </row>
    <row r="781" spans="1:8">
      <c r="A781" s="30" t="s">
        <v>240</v>
      </c>
      <c r="B781" s="32"/>
      <c r="C781" s="32"/>
      <c r="D781" s="32"/>
      <c r="E781" s="32"/>
      <c r="F781" s="127"/>
      <c r="G781" s="32"/>
      <c r="H781" s="32"/>
    </row>
    <row r="782" spans="1:8" ht="30">
      <c r="A782" s="30" t="s">
        <v>281</v>
      </c>
      <c r="B782" s="30" t="s">
        <v>282</v>
      </c>
      <c r="C782" s="32"/>
      <c r="D782" s="32"/>
      <c r="E782" s="32"/>
      <c r="F782" s="127"/>
      <c r="G782" s="32"/>
      <c r="H782" s="32"/>
    </row>
    <row r="783" spans="1:8">
      <c r="A783" s="30" t="s">
        <v>239</v>
      </c>
      <c r="B783" s="32"/>
      <c r="C783" s="32"/>
      <c r="D783" s="32"/>
      <c r="E783" s="32"/>
      <c r="F783" s="127"/>
      <c r="G783" s="32"/>
      <c r="H783" s="32"/>
    </row>
    <row r="784" spans="1:8">
      <c r="A784" s="30" t="s">
        <v>240</v>
      </c>
      <c r="B784" s="32"/>
      <c r="C784" s="32"/>
      <c r="D784" s="32"/>
      <c r="E784" s="32"/>
      <c r="F784" s="127"/>
      <c r="G784" s="32"/>
      <c r="H784" s="32"/>
    </row>
    <row r="785" spans="1:15" ht="30">
      <c r="A785" s="30" t="s">
        <v>283</v>
      </c>
      <c r="B785" s="30" t="s">
        <v>284</v>
      </c>
      <c r="C785" s="32"/>
      <c r="D785" s="32"/>
      <c r="E785" s="63">
        <f>E786+E787</f>
        <v>195829</v>
      </c>
      <c r="F785" s="63">
        <f t="shared" ref="F785:H785" si="5">F786+F787</f>
        <v>195829</v>
      </c>
      <c r="G785" s="63"/>
      <c r="H785" s="63">
        <f t="shared" si="5"/>
        <v>0</v>
      </c>
    </row>
    <row r="786" spans="1:15">
      <c r="A786" s="30" t="s">
        <v>239</v>
      </c>
      <c r="B786" s="32"/>
      <c r="C786" s="232" t="s">
        <v>1418</v>
      </c>
      <c r="D786" s="127" t="s">
        <v>1419</v>
      </c>
      <c r="E786" s="63">
        <v>194962</v>
      </c>
      <c r="F786" s="63">
        <v>194962</v>
      </c>
      <c r="G786" s="92" t="s">
        <v>1383</v>
      </c>
      <c r="H786" s="63">
        <f>E786-F786</f>
        <v>0</v>
      </c>
    </row>
    <row r="787" spans="1:15">
      <c r="A787" s="30" t="s">
        <v>240</v>
      </c>
      <c r="B787" s="32"/>
      <c r="C787" s="232" t="s">
        <v>1418</v>
      </c>
      <c r="D787" s="127" t="s">
        <v>1420</v>
      </c>
      <c r="E787" s="63">
        <v>867</v>
      </c>
      <c r="F787" s="63">
        <v>867</v>
      </c>
      <c r="G787" s="92" t="s">
        <v>1383</v>
      </c>
      <c r="H787" s="63">
        <f>E787-F787</f>
        <v>0</v>
      </c>
    </row>
    <row r="788" spans="1:15">
      <c r="A788" s="32"/>
      <c r="B788" s="30" t="s">
        <v>735</v>
      </c>
      <c r="C788" s="32"/>
      <c r="D788" s="32"/>
      <c r="E788" s="63">
        <f>E776+E779+E782+E785</f>
        <v>195829</v>
      </c>
      <c r="F788" s="63">
        <f>F776+F779+F782+F785</f>
        <v>195829</v>
      </c>
      <c r="G788" s="63"/>
      <c r="H788" s="63">
        <f>H776+H779+H782+H785</f>
        <v>0</v>
      </c>
    </row>
    <row r="790" spans="1:15">
      <c r="A790" s="276" t="s">
        <v>294</v>
      </c>
      <c r="B790" s="276"/>
      <c r="C790" s="276"/>
      <c r="D790" s="276"/>
      <c r="E790" s="276"/>
      <c r="F790" s="276"/>
      <c r="G790" s="276"/>
      <c r="H790" s="276"/>
    </row>
    <row r="791" spans="1:15" ht="45">
      <c r="A791" s="30" t="s">
        <v>227</v>
      </c>
      <c r="B791" s="73" t="s">
        <v>576</v>
      </c>
      <c r="C791" s="30" t="s">
        <v>274</v>
      </c>
      <c r="D791" s="73" t="s">
        <v>672</v>
      </c>
      <c r="E791" s="30" t="s">
        <v>231</v>
      </c>
      <c r="F791" s="138" t="s">
        <v>252</v>
      </c>
      <c r="G791" s="30" t="s">
        <v>233</v>
      </c>
      <c r="H791" s="30" t="s">
        <v>234</v>
      </c>
    </row>
    <row r="792" spans="1:15" s="149" customFormat="1">
      <c r="A792" s="159">
        <v>1</v>
      </c>
      <c r="B792" s="159">
        <v>2</v>
      </c>
      <c r="C792" s="159">
        <v>3</v>
      </c>
      <c r="D792" s="159">
        <v>4</v>
      </c>
      <c r="E792" s="159">
        <v>5</v>
      </c>
      <c r="F792" s="247">
        <v>6</v>
      </c>
      <c r="G792" s="159">
        <v>7</v>
      </c>
      <c r="H792" s="161" t="s">
        <v>1030</v>
      </c>
      <c r="O792" s="158"/>
    </row>
    <row r="793" spans="1:15" ht="30">
      <c r="A793" s="30" t="s">
        <v>289</v>
      </c>
      <c r="B793" s="30" t="s">
        <v>290</v>
      </c>
      <c r="C793" s="32"/>
      <c r="D793" s="32"/>
      <c r="E793" s="91">
        <f>E795+E794</f>
        <v>3300000</v>
      </c>
      <c r="F793" s="231">
        <f>E793</f>
        <v>3300000</v>
      </c>
      <c r="G793" s="99"/>
      <c r="H793" s="91">
        <f>E793-F793</f>
        <v>0</v>
      </c>
    </row>
    <row r="794" spans="1:15" s="139" customFormat="1" ht="30">
      <c r="A794" s="138" t="s">
        <v>239</v>
      </c>
      <c r="B794" s="127"/>
      <c r="C794" s="127" t="s">
        <v>673</v>
      </c>
      <c r="D794" s="127" t="s">
        <v>1390</v>
      </c>
      <c r="E794" s="63">
        <v>800000</v>
      </c>
      <c r="F794" s="129">
        <v>1500000</v>
      </c>
      <c r="G794" s="129" t="s">
        <v>1013</v>
      </c>
      <c r="H794" s="129">
        <f>E794-F794</f>
        <v>-700000</v>
      </c>
      <c r="O794" s="147"/>
    </row>
    <row r="795" spans="1:15" ht="30">
      <c r="A795" s="208" t="s">
        <v>83</v>
      </c>
      <c r="B795" s="122"/>
      <c r="C795" s="127" t="s">
        <v>673</v>
      </c>
      <c r="D795" s="127" t="s">
        <v>1389</v>
      </c>
      <c r="E795" s="129">
        <v>2500000</v>
      </c>
      <c r="F795" s="129">
        <v>1800000</v>
      </c>
      <c r="G795" s="63" t="s">
        <v>806</v>
      </c>
      <c r="H795" s="129">
        <f t="shared" ref="H795" si="6">E795-F795</f>
        <v>700000</v>
      </c>
    </row>
    <row r="796" spans="1:15">
      <c r="A796" s="120"/>
      <c r="B796" s="122"/>
      <c r="C796" s="122"/>
      <c r="D796" s="122"/>
      <c r="E796" s="63"/>
      <c r="F796" s="129"/>
      <c r="G796" s="63"/>
      <c r="H796" s="63"/>
    </row>
    <row r="797" spans="1:15" ht="45">
      <c r="A797" s="30" t="s">
        <v>291</v>
      </c>
      <c r="B797" s="30" t="s">
        <v>292</v>
      </c>
      <c r="C797" s="32"/>
      <c r="D797" s="32"/>
      <c r="E797" s="63"/>
      <c r="F797" s="129"/>
      <c r="G797" s="63"/>
      <c r="H797" s="63"/>
    </row>
    <row r="798" spans="1:15">
      <c r="A798" s="30" t="s">
        <v>239</v>
      </c>
      <c r="B798" s="32"/>
      <c r="C798" s="32"/>
      <c r="D798" s="32"/>
      <c r="E798" s="63"/>
      <c r="F798" s="129"/>
      <c r="G798" s="63"/>
      <c r="H798" s="63"/>
    </row>
    <row r="799" spans="1:15">
      <c r="A799" s="30" t="s">
        <v>247</v>
      </c>
      <c r="B799" s="32"/>
      <c r="C799" s="32"/>
      <c r="D799" s="32"/>
      <c r="E799" s="63"/>
      <c r="F799" s="129"/>
      <c r="G799" s="63"/>
      <c r="H799" s="63"/>
    </row>
    <row r="800" spans="1:15" ht="45">
      <c r="A800" s="30" t="s">
        <v>295</v>
      </c>
      <c r="B800" s="30" t="s">
        <v>296</v>
      </c>
      <c r="C800" s="34"/>
      <c r="D800" s="34"/>
      <c r="E800" s="63"/>
      <c r="F800" s="129"/>
      <c r="G800" s="63"/>
      <c r="H800" s="63"/>
    </row>
    <row r="801" spans="1:8">
      <c r="A801" s="30" t="s">
        <v>239</v>
      </c>
      <c r="B801" s="34"/>
      <c r="C801" s="34"/>
      <c r="D801" s="34"/>
      <c r="E801" s="63"/>
      <c r="F801" s="129"/>
      <c r="G801" s="63"/>
      <c r="H801" s="63"/>
    </row>
    <row r="802" spans="1:8">
      <c r="A802" s="30" t="s">
        <v>240</v>
      </c>
      <c r="B802" s="34"/>
      <c r="C802" s="34"/>
      <c r="D802" s="34"/>
      <c r="E802" s="63"/>
      <c r="F802" s="129"/>
      <c r="G802" s="63"/>
      <c r="H802" s="63"/>
    </row>
    <row r="803" spans="1:8" ht="30">
      <c r="A803" s="30" t="s">
        <v>297</v>
      </c>
      <c r="B803" s="30" t="s">
        <v>298</v>
      </c>
      <c r="C803" s="34"/>
      <c r="D803" s="34"/>
      <c r="E803" s="63"/>
      <c r="F803" s="129"/>
      <c r="G803" s="63"/>
      <c r="H803" s="63"/>
    </row>
    <row r="804" spans="1:8">
      <c r="A804" s="30" t="s">
        <v>239</v>
      </c>
      <c r="B804" s="34"/>
      <c r="C804" s="34"/>
      <c r="D804" s="34"/>
      <c r="E804" s="63"/>
      <c r="F804" s="129"/>
      <c r="G804" s="63"/>
      <c r="H804" s="63"/>
    </row>
    <row r="805" spans="1:8">
      <c r="A805" s="30" t="s">
        <v>240</v>
      </c>
      <c r="B805" s="34"/>
      <c r="C805" s="34"/>
      <c r="D805" s="34"/>
      <c r="E805" s="63"/>
      <c r="F805" s="129"/>
      <c r="G805" s="63"/>
      <c r="H805" s="63"/>
    </row>
    <row r="806" spans="1:8">
      <c r="A806" s="30" t="s">
        <v>299</v>
      </c>
      <c r="B806" s="30" t="s">
        <v>736</v>
      </c>
      <c r="C806" s="34"/>
      <c r="D806" s="34"/>
      <c r="E806" s="63"/>
      <c r="F806" s="129"/>
      <c r="G806" s="63"/>
      <c r="H806" s="63"/>
    </row>
    <row r="807" spans="1:8">
      <c r="A807" s="30" t="s">
        <v>239</v>
      </c>
      <c r="B807" s="34"/>
      <c r="C807" s="34"/>
      <c r="D807" s="34"/>
      <c r="E807" s="63"/>
      <c r="F807" s="129"/>
      <c r="G807" s="63"/>
      <c r="H807" s="63"/>
    </row>
    <row r="808" spans="1:8">
      <c r="A808" s="30" t="s">
        <v>240</v>
      </c>
      <c r="B808" s="34"/>
      <c r="C808" s="34"/>
      <c r="D808" s="34"/>
      <c r="E808" s="63"/>
      <c r="F808" s="129"/>
      <c r="G808" s="63"/>
      <c r="H808" s="63"/>
    </row>
    <row r="809" spans="1:8">
      <c r="A809" s="30" t="s">
        <v>301</v>
      </c>
      <c r="B809" s="30" t="s">
        <v>302</v>
      </c>
      <c r="C809" s="34"/>
      <c r="D809" s="34"/>
      <c r="E809" s="63"/>
      <c r="F809" s="129"/>
      <c r="G809" s="63"/>
      <c r="H809" s="63"/>
    </row>
    <row r="810" spans="1:8">
      <c r="A810" s="30" t="s">
        <v>239</v>
      </c>
      <c r="B810" s="34"/>
      <c r="C810" s="34"/>
      <c r="D810" s="34"/>
      <c r="E810" s="63"/>
      <c r="F810" s="129"/>
      <c r="G810" s="63"/>
      <c r="H810" s="63"/>
    </row>
    <row r="811" spans="1:8">
      <c r="A811" s="30" t="s">
        <v>240</v>
      </c>
      <c r="B811" s="34"/>
      <c r="C811" s="34"/>
      <c r="D811" s="34"/>
      <c r="E811" s="63"/>
      <c r="F811" s="129"/>
      <c r="G811" s="63"/>
      <c r="H811" s="63"/>
    </row>
    <row r="812" spans="1:8" ht="30">
      <c r="A812" s="30" t="s">
        <v>303</v>
      </c>
      <c r="B812" s="30" t="s">
        <v>737</v>
      </c>
      <c r="C812" s="34"/>
      <c r="D812" s="34"/>
      <c r="E812" s="63"/>
      <c r="F812" s="129"/>
      <c r="G812" s="63"/>
      <c r="H812" s="63"/>
    </row>
    <row r="813" spans="1:8">
      <c r="A813" s="30" t="s">
        <v>239</v>
      </c>
      <c r="B813" s="34"/>
      <c r="C813" s="34"/>
      <c r="D813" s="34"/>
      <c r="E813" s="63"/>
      <c r="F813" s="129"/>
      <c r="G813" s="63"/>
      <c r="H813" s="63"/>
    </row>
    <row r="814" spans="1:8">
      <c r="A814" s="30" t="s">
        <v>240</v>
      </c>
      <c r="B814" s="34"/>
      <c r="C814" s="34"/>
      <c r="D814" s="34"/>
      <c r="E814" s="63"/>
      <c r="F814" s="129"/>
      <c r="G814" s="63"/>
      <c r="H814" s="63"/>
    </row>
    <row r="815" spans="1:8" ht="45">
      <c r="A815" s="30" t="s">
        <v>305</v>
      </c>
      <c r="B815" s="30" t="s">
        <v>306</v>
      </c>
      <c r="C815" s="34"/>
      <c r="D815" s="34"/>
      <c r="E815" s="63"/>
      <c r="F815" s="129"/>
      <c r="G815" s="63"/>
      <c r="H815" s="63"/>
    </row>
    <row r="816" spans="1:8">
      <c r="A816" s="30" t="s">
        <v>307</v>
      </c>
      <c r="B816" s="30" t="s">
        <v>308</v>
      </c>
      <c r="C816" s="34"/>
      <c r="D816" s="34"/>
      <c r="E816" s="63"/>
      <c r="F816" s="129"/>
      <c r="G816" s="63"/>
      <c r="H816" s="63"/>
    </row>
    <row r="817" spans="1:8">
      <c r="A817" s="30" t="s">
        <v>239</v>
      </c>
      <c r="B817" s="34"/>
      <c r="C817" s="34"/>
      <c r="D817" s="34"/>
      <c r="E817" s="63"/>
      <c r="F817" s="129"/>
      <c r="G817" s="63"/>
      <c r="H817" s="63"/>
    </row>
    <row r="818" spans="1:8">
      <c r="A818" s="30" t="s">
        <v>240</v>
      </c>
      <c r="B818" s="34"/>
      <c r="C818" s="34"/>
      <c r="D818" s="34"/>
      <c r="E818" s="63"/>
      <c r="F818" s="129"/>
      <c r="G818" s="63"/>
      <c r="H818" s="63"/>
    </row>
    <row r="819" spans="1:8">
      <c r="A819" s="30" t="s">
        <v>309</v>
      </c>
      <c r="B819" s="30" t="s">
        <v>308</v>
      </c>
      <c r="C819" s="34"/>
      <c r="D819" s="34"/>
      <c r="E819" s="63"/>
      <c r="F819" s="129"/>
      <c r="G819" s="63"/>
      <c r="H819" s="63"/>
    </row>
    <row r="820" spans="1:8">
      <c r="A820" s="30" t="s">
        <v>239</v>
      </c>
      <c r="B820" s="34"/>
      <c r="C820" s="34"/>
      <c r="D820" s="34"/>
      <c r="E820" s="63"/>
      <c r="F820" s="129"/>
      <c r="G820" s="63"/>
      <c r="H820" s="63"/>
    </row>
    <row r="821" spans="1:8">
      <c r="A821" s="30" t="s">
        <v>240</v>
      </c>
      <c r="B821" s="34"/>
      <c r="C821" s="34"/>
      <c r="D821" s="34"/>
      <c r="E821" s="63"/>
      <c r="F821" s="129"/>
      <c r="G821" s="63"/>
      <c r="H821" s="63"/>
    </row>
    <row r="822" spans="1:8" ht="60">
      <c r="A822" s="34"/>
      <c r="B822" s="106" t="s">
        <v>310</v>
      </c>
      <c r="C822" s="76"/>
      <c r="D822" s="76"/>
      <c r="E822" s="64">
        <f>E793+E797+E800+E803+E806+E809+E812+E815</f>
        <v>3300000</v>
      </c>
      <c r="F822" s="231">
        <f>F793+F797+F800+F803+F806+F809+F812+F815</f>
        <v>3300000</v>
      </c>
      <c r="G822" s="65"/>
      <c r="H822" s="65">
        <f>E822-F822</f>
        <v>0</v>
      </c>
    </row>
    <row r="824" spans="1:8">
      <c r="A824" s="276" t="s">
        <v>1011</v>
      </c>
      <c r="B824" s="276"/>
      <c r="C824" s="276"/>
      <c r="D824" s="276"/>
      <c r="E824" s="276"/>
      <c r="F824" s="276"/>
      <c r="G824" s="276"/>
      <c r="H824" s="276"/>
    </row>
    <row r="825" spans="1:8" ht="30">
      <c r="A825" s="30" t="s">
        <v>227</v>
      </c>
      <c r="B825" s="30" t="s">
        <v>576</v>
      </c>
      <c r="C825" s="30" t="s">
        <v>312</v>
      </c>
      <c r="D825" s="30" t="s">
        <v>578</v>
      </c>
      <c r="E825" s="30" t="s">
        <v>231</v>
      </c>
      <c r="F825" s="138" t="s">
        <v>252</v>
      </c>
      <c r="G825" s="30" t="s">
        <v>314</v>
      </c>
      <c r="H825" s="30" t="s">
        <v>315</v>
      </c>
    </row>
    <row r="826" spans="1:8">
      <c r="A826" s="37">
        <v>1</v>
      </c>
      <c r="B826" s="37">
        <v>2</v>
      </c>
      <c r="C826" s="37">
        <v>3</v>
      </c>
      <c r="D826" s="37">
        <v>4</v>
      </c>
      <c r="E826" s="37">
        <v>5</v>
      </c>
      <c r="F826" s="249" t="s">
        <v>316</v>
      </c>
      <c r="G826" s="37">
        <v>7</v>
      </c>
      <c r="H826" s="38" t="s">
        <v>317</v>
      </c>
    </row>
    <row r="827" spans="1:8" ht="30">
      <c r="A827" s="30" t="s">
        <v>318</v>
      </c>
      <c r="B827" s="30" t="s">
        <v>769</v>
      </c>
      <c r="C827" s="35"/>
      <c r="D827" s="35"/>
      <c r="E827" s="35"/>
      <c r="F827" s="127"/>
      <c r="G827" s="35"/>
      <c r="H827" s="35"/>
    </row>
    <row r="828" spans="1:8">
      <c r="A828" s="30" t="s">
        <v>239</v>
      </c>
      <c r="B828" s="35"/>
      <c r="C828" s="35"/>
      <c r="D828" s="35"/>
      <c r="E828" s="35"/>
      <c r="F828" s="127"/>
      <c r="G828" s="35"/>
      <c r="H828" s="35"/>
    </row>
    <row r="829" spans="1:8">
      <c r="A829" s="30" t="s">
        <v>240</v>
      </c>
      <c r="B829" s="35"/>
      <c r="C829" s="35"/>
      <c r="D829" s="35"/>
      <c r="E829" s="35"/>
      <c r="F829" s="127"/>
      <c r="G829" s="35"/>
      <c r="H829" s="35"/>
    </row>
    <row r="830" spans="1:8" ht="30">
      <c r="A830" s="30" t="s">
        <v>320</v>
      </c>
      <c r="B830" s="73" t="s">
        <v>675</v>
      </c>
      <c r="C830" s="35"/>
      <c r="D830" s="35"/>
      <c r="E830" s="35"/>
      <c r="F830" s="127"/>
      <c r="G830" s="35"/>
      <c r="H830" s="35"/>
    </row>
    <row r="831" spans="1:8">
      <c r="A831" s="30" t="s">
        <v>239</v>
      </c>
      <c r="B831" s="35"/>
      <c r="C831" s="35"/>
      <c r="D831" s="35"/>
      <c r="E831" s="35"/>
      <c r="F831" s="127"/>
      <c r="G831" s="35"/>
      <c r="H831" s="35"/>
    </row>
    <row r="832" spans="1:8">
      <c r="A832" s="30" t="s">
        <v>240</v>
      </c>
      <c r="B832" s="35"/>
      <c r="C832" s="35"/>
      <c r="D832" s="35"/>
      <c r="E832" s="35"/>
      <c r="F832" s="127"/>
      <c r="G832" s="35"/>
      <c r="H832" s="35"/>
    </row>
    <row r="833" spans="1:8" ht="60">
      <c r="A833" s="30" t="s">
        <v>322</v>
      </c>
      <c r="B833" s="73" t="s">
        <v>770</v>
      </c>
      <c r="C833" s="35"/>
      <c r="D833" s="35"/>
      <c r="E833" s="35"/>
      <c r="F833" s="127"/>
      <c r="G833" s="35"/>
      <c r="H833" s="35"/>
    </row>
    <row r="834" spans="1:8">
      <c r="A834" s="30" t="s">
        <v>239</v>
      </c>
      <c r="B834" s="35"/>
      <c r="C834" s="35"/>
      <c r="D834" s="35"/>
      <c r="E834" s="35"/>
      <c r="F834" s="127"/>
      <c r="G834" s="35"/>
      <c r="H834" s="35"/>
    </row>
    <row r="835" spans="1:8">
      <c r="A835" s="30" t="s">
        <v>240</v>
      </c>
      <c r="B835" s="35"/>
      <c r="C835" s="35"/>
      <c r="D835" s="35"/>
      <c r="E835" s="35"/>
      <c r="F835" s="127"/>
      <c r="G835" s="35"/>
      <c r="H835" s="35"/>
    </row>
    <row r="836" spans="1:8" ht="45">
      <c r="A836" s="30" t="s">
        <v>324</v>
      </c>
      <c r="B836" s="73" t="s">
        <v>676</v>
      </c>
      <c r="C836" s="35"/>
      <c r="D836" s="35"/>
      <c r="E836" s="35"/>
      <c r="F836" s="127"/>
      <c r="G836" s="35"/>
      <c r="H836" s="35"/>
    </row>
    <row r="837" spans="1:8">
      <c r="A837" s="30" t="s">
        <v>239</v>
      </c>
      <c r="B837" s="35"/>
      <c r="C837" s="35"/>
      <c r="D837" s="35"/>
      <c r="E837" s="35"/>
      <c r="F837" s="127"/>
      <c r="G837" s="35"/>
      <c r="H837" s="35"/>
    </row>
    <row r="838" spans="1:8">
      <c r="A838" s="30" t="s">
        <v>247</v>
      </c>
      <c r="B838" s="35"/>
      <c r="C838" s="35"/>
      <c r="D838" s="35"/>
      <c r="E838" s="35"/>
      <c r="F838" s="127"/>
      <c r="G838" s="35"/>
      <c r="H838" s="35"/>
    </row>
    <row r="839" spans="1:8" ht="60">
      <c r="A839" s="30" t="s">
        <v>326</v>
      </c>
      <c r="B839" s="30" t="s">
        <v>738</v>
      </c>
      <c r="C839" s="35"/>
      <c r="D839" s="35"/>
      <c r="E839" s="35"/>
      <c r="F839" s="127"/>
      <c r="G839" s="35"/>
      <c r="H839" s="35"/>
    </row>
    <row r="840" spans="1:8">
      <c r="A840" s="30" t="s">
        <v>328</v>
      </c>
      <c r="B840" s="30" t="s">
        <v>308</v>
      </c>
      <c r="C840" s="35"/>
      <c r="D840" s="35"/>
      <c r="E840" s="35"/>
      <c r="F840" s="127"/>
      <c r="G840" s="35"/>
      <c r="H840" s="35"/>
    </row>
    <row r="841" spans="1:8">
      <c r="A841" s="30" t="s">
        <v>239</v>
      </c>
      <c r="B841" s="35"/>
      <c r="C841" s="35"/>
      <c r="D841" s="35"/>
      <c r="E841" s="35"/>
      <c r="F841" s="127"/>
      <c r="G841" s="35"/>
      <c r="H841" s="35"/>
    </row>
    <row r="842" spans="1:8">
      <c r="A842" s="30" t="s">
        <v>240</v>
      </c>
      <c r="B842" s="35"/>
      <c r="C842" s="35"/>
      <c r="D842" s="35"/>
      <c r="E842" s="35"/>
      <c r="F842" s="127"/>
      <c r="G842" s="35"/>
      <c r="H842" s="35"/>
    </row>
    <row r="843" spans="1:8">
      <c r="A843" s="30" t="s">
        <v>329</v>
      </c>
      <c r="B843" s="30" t="s">
        <v>308</v>
      </c>
      <c r="C843" s="35"/>
      <c r="D843" s="35"/>
      <c r="E843" s="35"/>
      <c r="F843" s="127"/>
      <c r="G843" s="35"/>
      <c r="H843" s="35"/>
    </row>
    <row r="844" spans="1:8">
      <c r="A844" s="30" t="s">
        <v>239</v>
      </c>
      <c r="B844" s="35"/>
      <c r="C844" s="35"/>
      <c r="D844" s="35"/>
      <c r="E844" s="35"/>
      <c r="F844" s="127"/>
      <c r="G844" s="35"/>
      <c r="H844" s="35"/>
    </row>
    <row r="845" spans="1:8">
      <c r="A845" s="30" t="s">
        <v>247</v>
      </c>
      <c r="B845" s="35"/>
      <c r="C845" s="35"/>
      <c r="D845" s="35"/>
      <c r="E845" s="35"/>
      <c r="F845" s="127"/>
      <c r="G845" s="35"/>
      <c r="H845" s="35"/>
    </row>
    <row r="846" spans="1:8" ht="30">
      <c r="A846" s="35"/>
      <c r="B846" s="30" t="s">
        <v>330</v>
      </c>
      <c r="C846" s="35"/>
      <c r="D846" s="35"/>
      <c r="E846" s="35"/>
      <c r="F846" s="127"/>
      <c r="G846" s="35"/>
      <c r="H846" s="35"/>
    </row>
    <row r="848" spans="1:8">
      <c r="A848" s="276" t="s">
        <v>641</v>
      </c>
      <c r="B848" s="276"/>
      <c r="C848" s="276"/>
      <c r="D848" s="276"/>
      <c r="E848" s="276"/>
      <c r="F848" s="276"/>
      <c r="G848" s="276"/>
      <c r="H848" s="276"/>
    </row>
    <row r="849" spans="1:15" ht="45">
      <c r="A849" s="30" t="s">
        <v>227</v>
      </c>
      <c r="B849" s="30" t="s">
        <v>576</v>
      </c>
      <c r="C849" s="30" t="s">
        <v>332</v>
      </c>
      <c r="D849" s="30" t="s">
        <v>643</v>
      </c>
      <c r="E849" s="30" t="s">
        <v>231</v>
      </c>
      <c r="F849" s="138" t="s">
        <v>252</v>
      </c>
      <c r="G849" s="30" t="s">
        <v>642</v>
      </c>
      <c r="H849" s="30" t="s">
        <v>234</v>
      </c>
    </row>
    <row r="850" spans="1:15" s="149" customFormat="1">
      <c r="A850" s="162">
        <v>1</v>
      </c>
      <c r="B850" s="162">
        <v>2</v>
      </c>
      <c r="C850" s="162">
        <v>3</v>
      </c>
      <c r="D850" s="162">
        <v>4</v>
      </c>
      <c r="E850" s="162">
        <v>5</v>
      </c>
      <c r="F850" s="247">
        <v>6</v>
      </c>
      <c r="G850" s="163"/>
      <c r="H850" s="162">
        <v>7</v>
      </c>
      <c r="O850" s="158"/>
    </row>
    <row r="851" spans="1:15">
      <c r="A851" s="30" t="s">
        <v>335</v>
      </c>
      <c r="B851" s="30" t="s">
        <v>336</v>
      </c>
      <c r="C851" s="36"/>
      <c r="D851" s="36"/>
      <c r="E851" s="103">
        <f>E852+E853</f>
        <v>304425</v>
      </c>
      <c r="F851" s="250">
        <f>F852+F853</f>
        <v>304425</v>
      </c>
      <c r="G851" s="63"/>
      <c r="H851" s="63">
        <f>H852+H853</f>
        <v>0</v>
      </c>
    </row>
    <row r="852" spans="1:15">
      <c r="A852" s="30" t="s">
        <v>239</v>
      </c>
      <c r="B852" s="30" t="s">
        <v>771</v>
      </c>
      <c r="C852" s="36"/>
      <c r="D852" s="36"/>
      <c r="E852" s="93"/>
      <c r="F852" s="134"/>
      <c r="G852" s="36"/>
      <c r="H852" s="62"/>
    </row>
    <row r="853" spans="1:15">
      <c r="A853" s="30" t="s">
        <v>338</v>
      </c>
      <c r="B853" s="36"/>
      <c r="C853" s="122" t="s">
        <v>966</v>
      </c>
      <c r="D853" s="36"/>
      <c r="E853" s="93">
        <v>304425</v>
      </c>
      <c r="F853" s="134">
        <v>304425</v>
      </c>
      <c r="G853" s="122" t="s">
        <v>809</v>
      </c>
      <c r="H853" s="63">
        <f>E853-F853</f>
        <v>0</v>
      </c>
    </row>
    <row r="854" spans="1:15">
      <c r="A854" s="30" t="s">
        <v>339</v>
      </c>
      <c r="B854" s="36"/>
      <c r="C854" s="36"/>
      <c r="D854" s="36"/>
      <c r="E854" s="62"/>
      <c r="F854" s="251"/>
      <c r="G854" s="36"/>
      <c r="H854" s="62"/>
    </row>
    <row r="855" spans="1:15" ht="105">
      <c r="A855" s="30" t="s">
        <v>340</v>
      </c>
      <c r="B855" s="30" t="s">
        <v>772</v>
      </c>
      <c r="C855" s="36"/>
      <c r="D855" s="36"/>
      <c r="E855" s="103">
        <f>E856+E859</f>
        <v>1451881</v>
      </c>
      <c r="F855" s="250">
        <f>F856+F859</f>
        <v>1451881</v>
      </c>
      <c r="G855" s="103"/>
      <c r="H855" s="103">
        <f>H856+H859</f>
        <v>0</v>
      </c>
    </row>
    <row r="856" spans="1:15" ht="30">
      <c r="A856" s="30" t="s">
        <v>239</v>
      </c>
      <c r="B856" s="73" t="s">
        <v>773</v>
      </c>
      <c r="C856" s="36"/>
      <c r="D856" s="36"/>
      <c r="E856" s="103">
        <f>E857</f>
        <v>1451881</v>
      </c>
      <c r="F856" s="250">
        <f>F857</f>
        <v>1451881</v>
      </c>
      <c r="G856" s="103"/>
      <c r="H856" s="103">
        <f>H857</f>
        <v>0</v>
      </c>
      <c r="I856" s="140"/>
    </row>
    <row r="857" spans="1:15" s="139" customFormat="1">
      <c r="A857" s="138" t="s">
        <v>338</v>
      </c>
      <c r="B857" s="127"/>
      <c r="C857" s="127" t="s">
        <v>677</v>
      </c>
      <c r="D857" s="127" t="s">
        <v>1394</v>
      </c>
      <c r="E857" s="134">
        <v>1451881</v>
      </c>
      <c r="F857" s="134">
        <v>1451881</v>
      </c>
      <c r="G857" s="135" t="s">
        <v>662</v>
      </c>
      <c r="H857" s="134">
        <f>E857-F857</f>
        <v>0</v>
      </c>
      <c r="O857" s="147"/>
    </row>
    <row r="858" spans="1:15">
      <c r="A858" s="30" t="s">
        <v>339</v>
      </c>
      <c r="B858" s="36"/>
      <c r="C858" s="36"/>
      <c r="D858" s="36"/>
      <c r="E858" s="93"/>
      <c r="F858" s="134"/>
      <c r="G858" s="94"/>
      <c r="H858" s="93"/>
    </row>
    <row r="859" spans="1:15" ht="30">
      <c r="A859" s="30" t="s">
        <v>240</v>
      </c>
      <c r="B859" s="30" t="s">
        <v>644</v>
      </c>
      <c r="C859" s="36"/>
      <c r="D859" s="36"/>
      <c r="E859" s="93"/>
      <c r="F859" s="134"/>
      <c r="G859" s="94"/>
      <c r="H859" s="93"/>
    </row>
    <row r="860" spans="1:15">
      <c r="A860" s="30" t="s">
        <v>344</v>
      </c>
      <c r="B860" s="36"/>
      <c r="C860" s="36"/>
      <c r="D860" s="36"/>
      <c r="E860" s="93"/>
      <c r="F860" s="134"/>
      <c r="G860" s="94"/>
      <c r="H860" s="93"/>
    </row>
    <row r="861" spans="1:15">
      <c r="A861" s="30" t="s">
        <v>345</v>
      </c>
      <c r="B861" s="36"/>
      <c r="C861" s="36"/>
      <c r="D861" s="36"/>
      <c r="E861" s="93"/>
      <c r="F861" s="134"/>
      <c r="G861" s="94"/>
      <c r="H861" s="93"/>
    </row>
    <row r="862" spans="1:15">
      <c r="A862" s="30" t="s">
        <v>346</v>
      </c>
      <c r="B862" s="30" t="s">
        <v>347</v>
      </c>
      <c r="C862" s="36"/>
      <c r="D862" s="36"/>
      <c r="E862" s="93"/>
      <c r="F862" s="134"/>
      <c r="G862" s="94"/>
      <c r="H862" s="93"/>
    </row>
    <row r="863" spans="1:15" ht="30">
      <c r="A863" s="30" t="s">
        <v>239</v>
      </c>
      <c r="B863" s="30" t="s">
        <v>646</v>
      </c>
      <c r="C863" s="36"/>
      <c r="D863" s="36"/>
      <c r="E863" s="93"/>
      <c r="F863" s="134"/>
      <c r="G863" s="94"/>
      <c r="H863" s="93"/>
    </row>
    <row r="864" spans="1:15">
      <c r="A864" s="30" t="s">
        <v>338</v>
      </c>
      <c r="B864" s="36"/>
      <c r="C864" s="36"/>
      <c r="D864" s="36"/>
      <c r="E864" s="93"/>
      <c r="F864" s="134"/>
      <c r="G864" s="94"/>
      <c r="H864" s="93"/>
    </row>
    <row r="865" spans="1:8">
      <c r="A865" s="30" t="s">
        <v>339</v>
      </c>
      <c r="B865" s="36"/>
      <c r="C865" s="36"/>
      <c r="D865" s="36"/>
      <c r="E865" s="93"/>
      <c r="F865" s="134"/>
      <c r="G865" s="94"/>
      <c r="H865" s="93"/>
    </row>
    <row r="866" spans="1:8" ht="30">
      <c r="A866" s="30" t="s">
        <v>349</v>
      </c>
      <c r="B866" s="30" t="s">
        <v>645</v>
      </c>
      <c r="C866" s="36"/>
      <c r="D866" s="36"/>
      <c r="E866" s="93"/>
      <c r="F866" s="134"/>
      <c r="G866" s="94"/>
      <c r="H866" s="93"/>
    </row>
    <row r="867" spans="1:8">
      <c r="A867" s="30" t="s">
        <v>239</v>
      </c>
      <c r="B867" s="30" t="s">
        <v>774</v>
      </c>
      <c r="C867" s="36"/>
      <c r="D867" s="36"/>
      <c r="E867" s="93"/>
      <c r="F867" s="134"/>
      <c r="G867" s="94"/>
      <c r="H867" s="93"/>
    </row>
    <row r="868" spans="1:8">
      <c r="A868" s="30" t="s">
        <v>240</v>
      </c>
      <c r="B868" s="73" t="s">
        <v>678</v>
      </c>
      <c r="C868" s="36"/>
      <c r="D868" s="36"/>
      <c r="E868" s="93"/>
      <c r="F868" s="134"/>
      <c r="G868" s="94"/>
      <c r="H868" s="93"/>
    </row>
    <row r="869" spans="1:8" ht="30">
      <c r="A869" s="30" t="s">
        <v>353</v>
      </c>
      <c r="B869" s="30" t="s">
        <v>354</v>
      </c>
      <c r="C869" s="36"/>
      <c r="D869" s="36"/>
      <c r="E869" s="93"/>
      <c r="F869" s="134"/>
      <c r="G869" s="94"/>
      <c r="H869" s="93"/>
    </row>
    <row r="870" spans="1:8">
      <c r="A870" s="30" t="s">
        <v>355</v>
      </c>
      <c r="B870" s="30" t="s">
        <v>648</v>
      </c>
      <c r="C870" s="36"/>
      <c r="D870" s="36"/>
      <c r="E870" s="93"/>
      <c r="F870" s="134"/>
      <c r="G870" s="94"/>
      <c r="H870" s="93"/>
    </row>
    <row r="871" spans="1:8">
      <c r="A871" s="30" t="s">
        <v>239</v>
      </c>
      <c r="B871" s="30" t="s">
        <v>357</v>
      </c>
      <c r="C871" s="36"/>
      <c r="D871" s="36"/>
      <c r="E871" s="93"/>
      <c r="F871" s="134"/>
      <c r="G871" s="94"/>
      <c r="H871" s="93"/>
    </row>
    <row r="872" spans="1:8">
      <c r="A872" s="30" t="s">
        <v>338</v>
      </c>
      <c r="B872" s="36"/>
      <c r="C872" s="36"/>
      <c r="D872" s="36"/>
      <c r="E872" s="93"/>
      <c r="F872" s="134"/>
      <c r="G872" s="94"/>
      <c r="H872" s="93"/>
    </row>
    <row r="873" spans="1:8">
      <c r="A873" s="30" t="s">
        <v>339</v>
      </c>
      <c r="B873" s="36"/>
      <c r="C873" s="36"/>
      <c r="D873" s="36"/>
      <c r="E873" s="93"/>
      <c r="F873" s="134"/>
      <c r="G873" s="94"/>
      <c r="H873" s="93"/>
    </row>
    <row r="874" spans="1:8">
      <c r="A874" s="30" t="s">
        <v>247</v>
      </c>
      <c r="B874" s="30" t="s">
        <v>358</v>
      </c>
      <c r="C874" s="36"/>
      <c r="D874" s="36"/>
      <c r="E874" s="93"/>
      <c r="F874" s="134"/>
      <c r="G874" s="94"/>
      <c r="H874" s="93"/>
    </row>
    <row r="875" spans="1:8">
      <c r="A875" s="30" t="s">
        <v>344</v>
      </c>
      <c r="B875" s="39"/>
      <c r="C875" s="39"/>
      <c r="D875" s="39"/>
      <c r="E875" s="93"/>
      <c r="F875" s="134"/>
      <c r="G875" s="94"/>
      <c r="H875" s="93"/>
    </row>
    <row r="876" spans="1:8">
      <c r="A876" s="30" t="s">
        <v>345</v>
      </c>
      <c r="B876" s="39"/>
      <c r="C876" s="39"/>
      <c r="D876" s="39"/>
      <c r="E876" s="93"/>
      <c r="F876" s="134"/>
      <c r="G876" s="94"/>
      <c r="H876" s="93"/>
    </row>
    <row r="877" spans="1:8" ht="30">
      <c r="A877" s="30" t="s">
        <v>353</v>
      </c>
      <c r="B877" s="73" t="s">
        <v>687</v>
      </c>
      <c r="C877" s="39"/>
      <c r="D877" s="39"/>
      <c r="E877" s="93"/>
      <c r="F877" s="134"/>
      <c r="G877" s="94"/>
      <c r="H877" s="93"/>
    </row>
    <row r="878" spans="1:8">
      <c r="A878" s="30" t="s">
        <v>360</v>
      </c>
      <c r="B878" s="39"/>
      <c r="C878" s="39"/>
      <c r="D878" s="39"/>
      <c r="E878" s="93"/>
      <c r="F878" s="134"/>
      <c r="G878" s="94"/>
      <c r="H878" s="93"/>
    </row>
    <row r="879" spans="1:8">
      <c r="A879" s="30" t="s">
        <v>361</v>
      </c>
      <c r="B879" s="39"/>
      <c r="C879" s="39"/>
      <c r="D879" s="39"/>
      <c r="E879" s="93"/>
      <c r="F879" s="134"/>
      <c r="G879" s="94"/>
      <c r="H879" s="93"/>
    </row>
    <row r="880" spans="1:8">
      <c r="A880" s="30" t="s">
        <v>362</v>
      </c>
      <c r="B880" s="30" t="s">
        <v>647</v>
      </c>
      <c r="C880" s="39"/>
      <c r="D880" s="39"/>
      <c r="E880" s="103">
        <f>E881+E884+E887</f>
        <v>11452641</v>
      </c>
      <c r="F880" s="250">
        <f>F881+F884+F887</f>
        <v>9795078</v>
      </c>
      <c r="G880" s="107"/>
      <c r="H880" s="103">
        <f>E880-F880</f>
        <v>1657563</v>
      </c>
    </row>
    <row r="881" spans="1:8">
      <c r="A881" s="30" t="s">
        <v>239</v>
      </c>
      <c r="B881" s="30" t="s">
        <v>357</v>
      </c>
      <c r="C881" s="39"/>
      <c r="D881" s="39"/>
      <c r="E881" s="93">
        <v>0</v>
      </c>
      <c r="F881" s="134">
        <v>0</v>
      </c>
      <c r="G881" s="94"/>
      <c r="H881" s="93"/>
    </row>
    <row r="882" spans="1:8">
      <c r="A882" s="30" t="s">
        <v>338</v>
      </c>
      <c r="B882" s="39"/>
      <c r="C882" s="39"/>
      <c r="D882" s="39"/>
      <c r="E882" s="93"/>
      <c r="F882" s="134"/>
      <c r="G882" s="94"/>
      <c r="H882" s="93"/>
    </row>
    <row r="883" spans="1:8">
      <c r="A883" s="30" t="s">
        <v>339</v>
      </c>
      <c r="B883" s="39"/>
      <c r="C883" s="39"/>
      <c r="D883" s="39"/>
      <c r="E883" s="93"/>
      <c r="F883" s="134"/>
      <c r="G883" s="94"/>
      <c r="H883" s="93"/>
    </row>
    <row r="884" spans="1:8">
      <c r="A884" s="30" t="s">
        <v>247</v>
      </c>
      <c r="B884" s="30" t="s">
        <v>364</v>
      </c>
      <c r="C884" s="39"/>
      <c r="D884" s="39"/>
      <c r="E884" s="93">
        <v>0</v>
      </c>
      <c r="F884" s="134">
        <v>0</v>
      </c>
      <c r="G884" s="94"/>
      <c r="H884" s="93"/>
    </row>
    <row r="885" spans="1:8">
      <c r="A885" s="30" t="s">
        <v>344</v>
      </c>
      <c r="B885" s="39"/>
      <c r="C885" s="39"/>
      <c r="D885" s="39"/>
      <c r="E885" s="93"/>
      <c r="F885" s="134"/>
      <c r="G885" s="94"/>
      <c r="H885" s="93"/>
    </row>
    <row r="886" spans="1:8">
      <c r="A886" s="30" t="s">
        <v>345</v>
      </c>
      <c r="B886" s="39"/>
      <c r="C886" s="39"/>
      <c r="D886" s="39"/>
      <c r="E886" s="93"/>
      <c r="F886" s="134"/>
      <c r="G886" s="94"/>
      <c r="H886" s="93"/>
    </row>
    <row r="887" spans="1:8" ht="30">
      <c r="A887" s="30" t="s">
        <v>353</v>
      </c>
      <c r="B887" s="30" t="s">
        <v>775</v>
      </c>
      <c r="C887" s="39"/>
      <c r="D887" s="39"/>
      <c r="E887" s="103">
        <f>SUM(E888:E898)</f>
        <v>11452641</v>
      </c>
      <c r="F887" s="250">
        <f>SUM(F888:F898)</f>
        <v>9795078</v>
      </c>
      <c r="G887" s="103"/>
      <c r="H887" s="103">
        <f>E887-F887</f>
        <v>1657563</v>
      </c>
    </row>
    <row r="888" spans="1:8">
      <c r="A888" s="30" t="s">
        <v>360</v>
      </c>
      <c r="B888" s="39"/>
      <c r="C888" s="39" t="s">
        <v>679</v>
      </c>
      <c r="D888" s="127" t="s">
        <v>681</v>
      </c>
      <c r="E888" s="134">
        <v>2922283</v>
      </c>
      <c r="F888" s="134">
        <v>621297</v>
      </c>
      <c r="G888" s="135" t="s">
        <v>808</v>
      </c>
      <c r="H888" s="134">
        <f t="shared" ref="H888:H898" si="7">E888-F888</f>
        <v>2300986</v>
      </c>
    </row>
    <row r="889" spans="1:8">
      <c r="A889" s="185"/>
      <c r="B889" s="186"/>
      <c r="C889" s="186"/>
      <c r="D889" s="127"/>
      <c r="E889" s="134"/>
      <c r="F889" s="134">
        <v>200000</v>
      </c>
      <c r="G889" s="135" t="s">
        <v>1379</v>
      </c>
      <c r="H889" s="197">
        <f t="shared" si="7"/>
        <v>-200000</v>
      </c>
    </row>
    <row r="890" spans="1:8">
      <c r="A890" s="185"/>
      <c r="B890" s="186"/>
      <c r="C890" s="186"/>
      <c r="D890" s="127"/>
      <c r="E890" s="134"/>
      <c r="F890" s="134">
        <v>2100986</v>
      </c>
      <c r="G890" s="135" t="s">
        <v>1382</v>
      </c>
      <c r="H890" s="197">
        <f t="shared" si="7"/>
        <v>-2100986</v>
      </c>
    </row>
    <row r="891" spans="1:8">
      <c r="A891" s="30" t="s">
        <v>361</v>
      </c>
      <c r="B891" s="39"/>
      <c r="C891" s="39" t="s">
        <v>680</v>
      </c>
      <c r="D891" s="127" t="s">
        <v>1009</v>
      </c>
      <c r="E891" s="134">
        <v>6569723</v>
      </c>
      <c r="F891" s="134">
        <v>1313944</v>
      </c>
      <c r="G891" s="135" t="s">
        <v>808</v>
      </c>
      <c r="H891" s="134">
        <f t="shared" si="7"/>
        <v>5255779</v>
      </c>
    </row>
    <row r="892" spans="1:8">
      <c r="A892" s="185"/>
      <c r="B892" s="186"/>
      <c r="C892" s="186"/>
      <c r="D892" s="127"/>
      <c r="E892" s="134"/>
      <c r="F892" s="134">
        <v>5255779</v>
      </c>
      <c r="G892" s="135" t="s">
        <v>1382</v>
      </c>
      <c r="H892" s="197">
        <f t="shared" si="7"/>
        <v>-5255779</v>
      </c>
    </row>
    <row r="893" spans="1:8">
      <c r="A893" s="185"/>
      <c r="B893" s="186"/>
      <c r="C893" s="209" t="s">
        <v>680</v>
      </c>
      <c r="D893" s="127" t="s">
        <v>1397</v>
      </c>
      <c r="E893" s="134">
        <v>64173</v>
      </c>
      <c r="F893" s="134">
        <v>64173</v>
      </c>
      <c r="G893" s="135" t="s">
        <v>1379</v>
      </c>
      <c r="H893" s="197">
        <f t="shared" si="7"/>
        <v>0</v>
      </c>
    </row>
    <row r="894" spans="1:8">
      <c r="A894" s="185"/>
      <c r="B894" s="186"/>
      <c r="C894" s="186" t="s">
        <v>679</v>
      </c>
      <c r="D894" s="127" t="s">
        <v>1361</v>
      </c>
      <c r="E894" s="134">
        <v>184206</v>
      </c>
      <c r="F894" s="134">
        <v>184206</v>
      </c>
      <c r="G894" s="135" t="s">
        <v>1055</v>
      </c>
      <c r="H894" s="134">
        <f t="shared" si="7"/>
        <v>0</v>
      </c>
    </row>
    <row r="895" spans="1:8">
      <c r="A895" s="185"/>
      <c r="B895" s="186"/>
      <c r="C895" s="209" t="s">
        <v>679</v>
      </c>
      <c r="D895" s="127" t="s">
        <v>1396</v>
      </c>
      <c r="E895" s="134">
        <v>54693</v>
      </c>
      <c r="F895" s="134">
        <v>54693</v>
      </c>
      <c r="G895" s="135" t="s">
        <v>1379</v>
      </c>
      <c r="H895" s="197">
        <f t="shared" si="7"/>
        <v>0</v>
      </c>
    </row>
    <row r="896" spans="1:8">
      <c r="A896" s="208"/>
      <c r="B896" s="209"/>
      <c r="C896" s="209" t="s">
        <v>1404</v>
      </c>
      <c r="D896" s="127" t="s">
        <v>1405</v>
      </c>
      <c r="E896" s="134">
        <v>235545</v>
      </c>
      <c r="F896" s="134"/>
      <c r="G896" s="135"/>
      <c r="H896" s="197">
        <f t="shared" si="7"/>
        <v>235545</v>
      </c>
    </row>
    <row r="897" spans="1:8">
      <c r="A897" s="208"/>
      <c r="B897" s="209"/>
      <c r="C897" s="209" t="s">
        <v>1404</v>
      </c>
      <c r="D897" s="127" t="s">
        <v>1406</v>
      </c>
      <c r="E897" s="134">
        <v>853211</v>
      </c>
      <c r="F897" s="134"/>
      <c r="G897" s="135"/>
      <c r="H897" s="197">
        <f t="shared" si="7"/>
        <v>853211</v>
      </c>
    </row>
    <row r="898" spans="1:8">
      <c r="A898" s="208"/>
      <c r="B898" s="209"/>
      <c r="C898" s="209" t="s">
        <v>1404</v>
      </c>
      <c r="D898" s="127" t="s">
        <v>1407</v>
      </c>
      <c r="E898" s="134">
        <v>568807</v>
      </c>
      <c r="F898" s="134"/>
      <c r="G898" s="135"/>
      <c r="H898" s="197">
        <f t="shared" si="7"/>
        <v>568807</v>
      </c>
    </row>
    <row r="899" spans="1:8">
      <c r="A899" s="30" t="s">
        <v>366</v>
      </c>
      <c r="B899" s="30" t="s">
        <v>367</v>
      </c>
      <c r="C899" s="39"/>
      <c r="D899" s="39"/>
      <c r="E899" s="93"/>
      <c r="F899" s="134"/>
      <c r="G899" s="94"/>
      <c r="H899" s="93"/>
    </row>
    <row r="900" spans="1:8">
      <c r="A900" s="30" t="s">
        <v>239</v>
      </c>
      <c r="B900" s="30" t="s">
        <v>357</v>
      </c>
      <c r="C900" s="39"/>
      <c r="D900" s="39"/>
      <c r="E900" s="93"/>
      <c r="F900" s="134"/>
      <c r="G900" s="94"/>
      <c r="H900" s="93"/>
    </row>
    <row r="901" spans="1:8">
      <c r="A901" s="30" t="s">
        <v>338</v>
      </c>
      <c r="B901" s="39"/>
      <c r="C901" s="39"/>
      <c r="D901" s="39"/>
      <c r="E901" s="93"/>
      <c r="F901" s="134"/>
      <c r="G901" s="94"/>
      <c r="H901" s="93"/>
    </row>
    <row r="902" spans="1:8">
      <c r="A902" s="30" t="s">
        <v>339</v>
      </c>
      <c r="B902" s="39"/>
      <c r="C902" s="39"/>
      <c r="D902" s="39"/>
      <c r="E902" s="93"/>
      <c r="F902" s="134"/>
      <c r="G902" s="94"/>
      <c r="H902" s="93"/>
    </row>
    <row r="903" spans="1:8">
      <c r="A903" s="30" t="s">
        <v>247</v>
      </c>
      <c r="B903" s="30" t="s">
        <v>368</v>
      </c>
      <c r="C903" s="39"/>
      <c r="D903" s="39"/>
      <c r="E903" s="93"/>
      <c r="F903" s="134"/>
      <c r="G903" s="94"/>
      <c r="H903" s="93"/>
    </row>
    <row r="904" spans="1:8">
      <c r="A904" s="30" t="s">
        <v>344</v>
      </c>
      <c r="B904" s="39"/>
      <c r="C904" s="39"/>
      <c r="D904" s="39"/>
      <c r="E904" s="93"/>
      <c r="F904" s="134"/>
      <c r="G904" s="94"/>
      <c r="H904" s="93"/>
    </row>
    <row r="905" spans="1:8">
      <c r="A905" s="30" t="s">
        <v>345</v>
      </c>
      <c r="B905" s="39"/>
      <c r="C905" s="39"/>
      <c r="D905" s="39"/>
      <c r="E905" s="93"/>
      <c r="F905" s="134"/>
      <c r="G905" s="94"/>
      <c r="H905" s="93"/>
    </row>
    <row r="906" spans="1:8" ht="30">
      <c r="A906" s="30" t="s">
        <v>353</v>
      </c>
      <c r="B906" s="73" t="s">
        <v>775</v>
      </c>
      <c r="C906" s="39"/>
      <c r="D906" s="39"/>
      <c r="E906" s="93"/>
      <c r="F906" s="134"/>
      <c r="G906" s="94"/>
      <c r="H906" s="93"/>
    </row>
    <row r="907" spans="1:8">
      <c r="A907" s="30" t="s">
        <v>360</v>
      </c>
      <c r="B907" s="39"/>
      <c r="C907" s="39"/>
      <c r="D907" s="39"/>
      <c r="E907" s="93"/>
      <c r="F907" s="134"/>
      <c r="G907" s="94"/>
      <c r="H907" s="93"/>
    </row>
    <row r="908" spans="1:8">
      <c r="A908" s="30" t="s">
        <v>361</v>
      </c>
      <c r="B908" s="39"/>
      <c r="C908" s="39"/>
      <c r="D908" s="39"/>
      <c r="E908" s="93"/>
      <c r="F908" s="134"/>
      <c r="G908" s="94"/>
      <c r="H908" s="93"/>
    </row>
    <row r="909" spans="1:8">
      <c r="A909" s="73" t="s">
        <v>688</v>
      </c>
      <c r="B909" s="30" t="s">
        <v>776</v>
      </c>
      <c r="C909" s="39"/>
      <c r="D909" s="39"/>
      <c r="E909" s="93"/>
      <c r="F909" s="134"/>
      <c r="G909" s="94"/>
      <c r="H909" s="93"/>
    </row>
    <row r="910" spans="1:8">
      <c r="A910" s="30" t="s">
        <v>239</v>
      </c>
      <c r="B910" s="30" t="s">
        <v>649</v>
      </c>
      <c r="C910" s="39"/>
      <c r="D910" s="39"/>
      <c r="E910" s="93"/>
      <c r="F910" s="134"/>
      <c r="G910" s="94"/>
      <c r="H910" s="93"/>
    </row>
    <row r="911" spans="1:8">
      <c r="A911" s="30" t="s">
        <v>247</v>
      </c>
      <c r="B911" s="30" t="s">
        <v>373</v>
      </c>
      <c r="C911" s="39"/>
      <c r="D911" s="39"/>
      <c r="E911" s="93"/>
      <c r="F911" s="134"/>
      <c r="G911" s="94"/>
      <c r="H911" s="93"/>
    </row>
    <row r="912" spans="1:8">
      <c r="A912" s="30" t="s">
        <v>353</v>
      </c>
      <c r="B912" s="30" t="s">
        <v>374</v>
      </c>
      <c r="C912" s="39"/>
      <c r="D912" s="39"/>
      <c r="E912" s="93"/>
      <c r="F912" s="134"/>
      <c r="G912" s="94"/>
      <c r="H912" s="93"/>
    </row>
    <row r="913" spans="1:8">
      <c r="A913" s="30" t="s">
        <v>375</v>
      </c>
      <c r="B913" s="30" t="s">
        <v>376</v>
      </c>
      <c r="C913" s="39"/>
      <c r="D913" s="39"/>
      <c r="E913" s="93"/>
      <c r="F913" s="134"/>
      <c r="G913" s="94"/>
      <c r="H913" s="93"/>
    </row>
    <row r="914" spans="1:8" ht="45">
      <c r="A914" s="30" t="s">
        <v>377</v>
      </c>
      <c r="B914" s="30" t="s">
        <v>378</v>
      </c>
      <c r="C914" s="39"/>
      <c r="D914" s="39"/>
      <c r="E914" s="103">
        <f>E915+E918+E921+E936</f>
        <v>35790413</v>
      </c>
      <c r="F914" s="250">
        <f>F915+F918+F921+F936</f>
        <v>12937596</v>
      </c>
      <c r="G914" s="103"/>
      <c r="H914" s="103">
        <f>H915+H918+H921+H936</f>
        <v>22852817</v>
      </c>
    </row>
    <row r="915" spans="1:8" ht="30">
      <c r="A915" s="30" t="s">
        <v>239</v>
      </c>
      <c r="B915" s="30" t="s">
        <v>650</v>
      </c>
      <c r="C915" s="39"/>
      <c r="D915" s="39"/>
      <c r="E915" s="93">
        <v>0</v>
      </c>
      <c r="F915" s="134"/>
      <c r="G915" s="94"/>
      <c r="H915" s="93"/>
    </row>
    <row r="916" spans="1:8">
      <c r="A916" s="30" t="s">
        <v>380</v>
      </c>
      <c r="B916" s="40"/>
      <c r="C916" s="40"/>
      <c r="D916" s="40"/>
      <c r="E916" s="93"/>
      <c r="F916" s="134"/>
      <c r="G916" s="94"/>
      <c r="H916" s="93"/>
    </row>
    <row r="917" spans="1:8">
      <c r="A917" s="30" t="s">
        <v>339</v>
      </c>
      <c r="B917" s="40"/>
      <c r="C917" s="40"/>
      <c r="D917" s="40"/>
      <c r="E917" s="93"/>
      <c r="F917" s="134"/>
      <c r="G917" s="94"/>
      <c r="H917" s="93"/>
    </row>
    <row r="918" spans="1:8">
      <c r="A918" s="30" t="s">
        <v>240</v>
      </c>
      <c r="B918" s="30" t="s">
        <v>381</v>
      </c>
      <c r="C918" s="40"/>
      <c r="D918" s="40"/>
      <c r="E918" s="93">
        <v>0</v>
      </c>
      <c r="F918" s="134"/>
      <c r="G918" s="94"/>
      <c r="H918" s="93"/>
    </row>
    <row r="919" spans="1:8">
      <c r="A919" s="30" t="s">
        <v>382</v>
      </c>
      <c r="B919" s="40"/>
      <c r="C919" s="40"/>
      <c r="D919" s="40"/>
      <c r="E919" s="93"/>
      <c r="F919" s="134"/>
      <c r="G919" s="94"/>
      <c r="H919" s="93"/>
    </row>
    <row r="920" spans="1:8">
      <c r="A920" s="30" t="s">
        <v>345</v>
      </c>
      <c r="B920" s="40"/>
      <c r="C920" s="40"/>
      <c r="D920" s="40"/>
      <c r="E920" s="93"/>
      <c r="F920" s="134"/>
      <c r="G920" s="94"/>
      <c r="H920" s="93"/>
    </row>
    <row r="921" spans="1:8">
      <c r="A921" s="30" t="s">
        <v>353</v>
      </c>
      <c r="B921" s="30" t="s">
        <v>383</v>
      </c>
      <c r="C921" s="40"/>
      <c r="D921" s="40"/>
      <c r="E921" s="103">
        <f>SUM(E922:E934)</f>
        <v>35790413</v>
      </c>
      <c r="F921" s="250">
        <f t="shared" ref="F921:H921" si="8">SUM(F922:F935)</f>
        <v>12937596</v>
      </c>
      <c r="G921" s="103"/>
      <c r="H921" s="103">
        <f t="shared" si="8"/>
        <v>22852817</v>
      </c>
    </row>
    <row r="922" spans="1:8">
      <c r="A922" s="30" t="s">
        <v>360</v>
      </c>
      <c r="B922" s="40"/>
      <c r="C922" s="127" t="s">
        <v>682</v>
      </c>
      <c r="D922" s="133" t="s">
        <v>683</v>
      </c>
      <c r="E922" s="134">
        <v>20239077</v>
      </c>
      <c r="F922" s="134">
        <v>446000</v>
      </c>
      <c r="G922" s="135" t="s">
        <v>906</v>
      </c>
      <c r="H922" s="134">
        <f t="shared" ref="H922:H933" si="9">E922-F922</f>
        <v>19793077</v>
      </c>
    </row>
    <row r="923" spans="1:8">
      <c r="A923" s="120"/>
      <c r="B923" s="122"/>
      <c r="C923" s="127" t="s">
        <v>682</v>
      </c>
      <c r="D923" s="133" t="s">
        <v>683</v>
      </c>
      <c r="E923" s="134"/>
      <c r="F923" s="134">
        <v>2000000</v>
      </c>
      <c r="G923" s="135" t="s">
        <v>889</v>
      </c>
      <c r="H923" s="134">
        <f t="shared" si="9"/>
        <v>-2000000</v>
      </c>
    </row>
    <row r="924" spans="1:8">
      <c r="A924" s="120"/>
      <c r="B924" s="122"/>
      <c r="C924" s="127" t="s">
        <v>682</v>
      </c>
      <c r="D924" s="133" t="s">
        <v>683</v>
      </c>
      <c r="E924" s="134"/>
      <c r="F924" s="134">
        <v>3000000</v>
      </c>
      <c r="G924" s="135" t="s">
        <v>808</v>
      </c>
      <c r="H924" s="134">
        <f t="shared" si="9"/>
        <v>-3000000</v>
      </c>
    </row>
    <row r="925" spans="1:8">
      <c r="A925" s="208"/>
      <c r="B925" s="209"/>
      <c r="C925" s="127" t="s">
        <v>682</v>
      </c>
      <c r="D925" s="133" t="s">
        <v>683</v>
      </c>
      <c r="E925" s="134"/>
      <c r="F925" s="134">
        <v>1000000</v>
      </c>
      <c r="G925" s="135" t="s">
        <v>1378</v>
      </c>
      <c r="H925" s="134">
        <f t="shared" si="9"/>
        <v>-1000000</v>
      </c>
    </row>
    <row r="926" spans="1:8">
      <c r="A926" s="208"/>
      <c r="B926" s="209"/>
      <c r="C926" s="127" t="s">
        <v>682</v>
      </c>
      <c r="D926" s="133" t="s">
        <v>683</v>
      </c>
      <c r="E926" s="134"/>
      <c r="F926" s="134">
        <v>3643235</v>
      </c>
      <c r="G926" s="135" t="s">
        <v>1382</v>
      </c>
      <c r="H926" s="134">
        <f t="shared" si="9"/>
        <v>-3643235</v>
      </c>
    </row>
    <row r="927" spans="1:8">
      <c r="A927" s="208"/>
      <c r="B927" s="209"/>
      <c r="C927" s="127" t="s">
        <v>682</v>
      </c>
      <c r="D927" s="133" t="s">
        <v>683</v>
      </c>
      <c r="E927" s="134"/>
      <c r="F927" s="134">
        <v>489878</v>
      </c>
      <c r="G927" s="135" t="s">
        <v>1383</v>
      </c>
      <c r="H927" s="134">
        <f t="shared" si="9"/>
        <v>-489878</v>
      </c>
    </row>
    <row r="928" spans="1:8">
      <c r="A928" s="208"/>
      <c r="B928" s="209"/>
      <c r="C928" s="127" t="s">
        <v>682</v>
      </c>
      <c r="D928" s="133" t="s">
        <v>1391</v>
      </c>
      <c r="E928" s="134">
        <v>193520</v>
      </c>
      <c r="F928" s="134">
        <v>193520</v>
      </c>
      <c r="G928" s="135" t="s">
        <v>1379</v>
      </c>
      <c r="H928" s="134">
        <f t="shared" si="9"/>
        <v>0</v>
      </c>
    </row>
    <row r="929" spans="1:9">
      <c r="A929" s="30" t="s">
        <v>361</v>
      </c>
      <c r="B929" s="40"/>
      <c r="C929" s="127" t="s">
        <v>682</v>
      </c>
      <c r="D929" s="133" t="s">
        <v>967</v>
      </c>
      <c r="E929" s="134">
        <v>10701536</v>
      </c>
      <c r="F929" s="134">
        <v>0</v>
      </c>
      <c r="G929" s="135"/>
      <c r="H929" s="134">
        <f t="shared" si="9"/>
        <v>10701536</v>
      </c>
    </row>
    <row r="930" spans="1:9">
      <c r="A930" s="120"/>
      <c r="B930" s="122"/>
      <c r="C930" s="127" t="s">
        <v>682</v>
      </c>
      <c r="D930" s="133" t="s">
        <v>968</v>
      </c>
      <c r="E930" s="134">
        <v>354000</v>
      </c>
      <c r="F930" s="134">
        <v>354000</v>
      </c>
      <c r="G930" s="135" t="s">
        <v>906</v>
      </c>
      <c r="H930" s="134">
        <f t="shared" si="9"/>
        <v>0</v>
      </c>
    </row>
    <row r="931" spans="1:9">
      <c r="A931" s="120"/>
      <c r="B931" s="122"/>
      <c r="C931" s="127" t="s">
        <v>682</v>
      </c>
      <c r="D931" s="133" t="s">
        <v>1393</v>
      </c>
      <c r="E931" s="134">
        <v>1266140</v>
      </c>
      <c r="F931" s="134">
        <v>0</v>
      </c>
      <c r="G931" s="135"/>
      <c r="H931" s="134">
        <f>E931-F931</f>
        <v>1266140</v>
      </c>
    </row>
    <row r="932" spans="1:9">
      <c r="A932" s="120"/>
      <c r="B932" s="122"/>
      <c r="C932" s="127" t="s">
        <v>682</v>
      </c>
      <c r="D932" s="133" t="s">
        <v>1362</v>
      </c>
      <c r="E932" s="134">
        <v>1372340</v>
      </c>
      <c r="F932" s="134">
        <v>147163</v>
      </c>
      <c r="G932" s="135" t="s">
        <v>1387</v>
      </c>
      <c r="H932" s="134">
        <f t="shared" si="9"/>
        <v>1225177</v>
      </c>
    </row>
    <row r="933" spans="1:9">
      <c r="A933" s="120"/>
      <c r="B933" s="122"/>
      <c r="C933" s="127" t="s">
        <v>682</v>
      </c>
      <c r="D933" s="133" t="s">
        <v>1392</v>
      </c>
      <c r="E933" s="134">
        <v>236000</v>
      </c>
      <c r="F933" s="134">
        <v>236000</v>
      </c>
      <c r="G933" s="135" t="s">
        <v>1379</v>
      </c>
      <c r="H933" s="134">
        <f t="shared" si="9"/>
        <v>0</v>
      </c>
    </row>
    <row r="934" spans="1:9">
      <c r="A934" s="120"/>
      <c r="B934" s="122"/>
      <c r="C934" s="127" t="s">
        <v>969</v>
      </c>
      <c r="D934" s="133" t="s">
        <v>970</v>
      </c>
      <c r="E934" s="134">
        <v>1427800</v>
      </c>
      <c r="F934" s="134">
        <v>1427800</v>
      </c>
      <c r="G934" s="135" t="s">
        <v>1383</v>
      </c>
      <c r="H934" s="134">
        <f>E934-F934</f>
        <v>0</v>
      </c>
    </row>
    <row r="935" spans="1:9">
      <c r="A935" s="120"/>
      <c r="B935" s="122"/>
      <c r="F935" s="134">
        <v>0</v>
      </c>
      <c r="G935" s="135"/>
      <c r="H935" s="134"/>
      <c r="I935" s="101" t="e">
        <f>E922+E929+E930+E933+#REF!+#REF!</f>
        <v>#REF!</v>
      </c>
    </row>
    <row r="936" spans="1:9">
      <c r="A936" s="30" t="s">
        <v>375</v>
      </c>
      <c r="B936" s="30" t="s">
        <v>384</v>
      </c>
      <c r="C936" s="40"/>
      <c r="D936" s="40"/>
      <c r="E936" s="93"/>
      <c r="F936" s="134"/>
      <c r="G936" s="94"/>
      <c r="H936" s="93"/>
    </row>
    <row r="937" spans="1:9">
      <c r="A937" s="30" t="s">
        <v>385</v>
      </c>
      <c r="B937" s="40"/>
      <c r="C937" s="40"/>
      <c r="D937" s="40"/>
      <c r="E937" s="93"/>
      <c r="F937" s="134"/>
      <c r="G937" s="94"/>
      <c r="H937" s="93"/>
    </row>
    <row r="938" spans="1:9">
      <c r="A938" s="30" t="s">
        <v>386</v>
      </c>
      <c r="B938" s="40"/>
      <c r="C938" s="40"/>
      <c r="D938" s="40"/>
      <c r="E938" s="93"/>
      <c r="F938" s="134"/>
      <c r="G938" s="94"/>
      <c r="H938" s="93"/>
    </row>
    <row r="939" spans="1:9" ht="45">
      <c r="A939" s="30" t="s">
        <v>387</v>
      </c>
      <c r="B939" s="30" t="s">
        <v>739</v>
      </c>
      <c r="C939" s="40"/>
      <c r="D939" s="40"/>
      <c r="E939" s="93">
        <f>E940+E943</f>
        <v>112530</v>
      </c>
      <c r="F939" s="134">
        <f>F940+F943</f>
        <v>112530</v>
      </c>
      <c r="G939" s="94"/>
      <c r="H939" s="93">
        <f>H940+H941</f>
        <v>0</v>
      </c>
    </row>
    <row r="940" spans="1:9">
      <c r="A940" s="30" t="s">
        <v>389</v>
      </c>
      <c r="B940" s="30" t="s">
        <v>308</v>
      </c>
      <c r="C940" s="40"/>
      <c r="D940" s="40"/>
      <c r="E940" s="93">
        <f>E941+E942</f>
        <v>112530</v>
      </c>
      <c r="F940" s="134">
        <f>F941+F942</f>
        <v>112530</v>
      </c>
      <c r="G940" s="94"/>
      <c r="H940" s="93">
        <f>H941+H942</f>
        <v>0</v>
      </c>
    </row>
    <row r="941" spans="1:9">
      <c r="A941" s="30" t="s">
        <v>239</v>
      </c>
      <c r="B941" s="40" t="s">
        <v>684</v>
      </c>
      <c r="C941" s="127" t="s">
        <v>685</v>
      </c>
      <c r="D941" s="127" t="s">
        <v>686</v>
      </c>
      <c r="E941" s="134">
        <v>58107</v>
      </c>
      <c r="F941" s="134">
        <v>58107</v>
      </c>
      <c r="G941" s="135" t="s">
        <v>889</v>
      </c>
      <c r="H941" s="134">
        <f>E941-F941</f>
        <v>0</v>
      </c>
      <c r="I941" s="101"/>
    </row>
    <row r="942" spans="1:9">
      <c r="A942" s="30" t="s">
        <v>390</v>
      </c>
      <c r="B942" s="40"/>
      <c r="C942" s="127" t="s">
        <v>685</v>
      </c>
      <c r="D942" s="127" t="s">
        <v>1010</v>
      </c>
      <c r="E942" s="134">
        <v>54423</v>
      </c>
      <c r="F942" s="134">
        <v>54423</v>
      </c>
      <c r="G942" s="135" t="s">
        <v>889</v>
      </c>
      <c r="H942" s="134">
        <f>E942-F942</f>
        <v>0</v>
      </c>
    </row>
    <row r="943" spans="1:9">
      <c r="A943" s="30" t="s">
        <v>391</v>
      </c>
      <c r="B943" s="30" t="s">
        <v>308</v>
      </c>
      <c r="C943" s="40"/>
      <c r="D943" s="40"/>
      <c r="E943" s="93"/>
      <c r="F943" s="134"/>
      <c r="G943" s="94"/>
      <c r="H943" s="93"/>
    </row>
    <row r="944" spans="1:9">
      <c r="A944" s="30" t="s">
        <v>239</v>
      </c>
      <c r="B944" s="40"/>
      <c r="C944" s="40"/>
      <c r="D944" s="40"/>
      <c r="E944" s="93"/>
      <c r="F944" s="134"/>
      <c r="G944" s="94"/>
      <c r="H944" s="93"/>
    </row>
    <row r="945" spans="1:15">
      <c r="A945" s="30" t="s">
        <v>390</v>
      </c>
      <c r="B945" s="40"/>
      <c r="C945" s="40"/>
      <c r="D945" s="40"/>
      <c r="E945" s="93"/>
      <c r="F945" s="134"/>
      <c r="G945" s="94"/>
      <c r="H945" s="93"/>
    </row>
    <row r="946" spans="1:15" ht="42.75">
      <c r="A946" s="40"/>
      <c r="B946" s="72" t="s">
        <v>651</v>
      </c>
      <c r="C946" s="75"/>
      <c r="D946" s="75"/>
      <c r="E946" s="109">
        <f>E851+E855+E862+E866+E870+E880+E899+E909+E914+E939</f>
        <v>49111890</v>
      </c>
      <c r="F946" s="250">
        <f t="shared" ref="F946:H946" si="10">F851+F855+F862+F866+F870+F880+F899+F909+F914+F939</f>
        <v>24601510</v>
      </c>
      <c r="G946" s="109"/>
      <c r="H946" s="109">
        <f t="shared" si="10"/>
        <v>24510380</v>
      </c>
    </row>
    <row r="948" spans="1:15">
      <c r="A948" s="276" t="s">
        <v>400</v>
      </c>
      <c r="B948" s="276"/>
      <c r="C948" s="276"/>
      <c r="D948" s="276"/>
      <c r="E948" s="276"/>
      <c r="F948" s="276"/>
      <c r="G948" s="276"/>
      <c r="H948" s="276"/>
    </row>
    <row r="949" spans="1:15" ht="30">
      <c r="A949" s="30" t="s">
        <v>227</v>
      </c>
      <c r="B949" s="30" t="s">
        <v>576</v>
      </c>
      <c r="C949" s="30" t="s">
        <v>393</v>
      </c>
      <c r="D949" s="30" t="s">
        <v>672</v>
      </c>
      <c r="E949" s="73" t="s">
        <v>721</v>
      </c>
      <c r="F949" s="138" t="s">
        <v>252</v>
      </c>
      <c r="G949" s="30" t="s">
        <v>396</v>
      </c>
      <c r="H949" s="30" t="s">
        <v>234</v>
      </c>
    </row>
    <row r="950" spans="1:15" s="149" customFormat="1">
      <c r="A950" s="159">
        <v>1</v>
      </c>
      <c r="B950" s="159">
        <v>2</v>
      </c>
      <c r="C950" s="159">
        <v>3</v>
      </c>
      <c r="D950" s="159">
        <v>4</v>
      </c>
      <c r="E950" s="159">
        <v>5</v>
      </c>
      <c r="F950" s="247">
        <v>6</v>
      </c>
      <c r="G950" s="159">
        <v>7</v>
      </c>
      <c r="H950" s="161" t="s">
        <v>1031</v>
      </c>
      <c r="O950" s="158"/>
    </row>
    <row r="951" spans="1:15" ht="60">
      <c r="A951" s="30" t="s">
        <v>398</v>
      </c>
      <c r="B951" s="30" t="s">
        <v>777</v>
      </c>
      <c r="C951" s="40"/>
      <c r="D951" s="40"/>
      <c r="E951" s="258">
        <f>E952+E953+E954+E955</f>
        <v>69800</v>
      </c>
      <c r="F951" s="258">
        <f>F952+F953+F954+F955</f>
        <v>69800</v>
      </c>
      <c r="G951" s="258"/>
      <c r="H951" s="258">
        <f>E951-F951</f>
        <v>0</v>
      </c>
    </row>
    <row r="952" spans="1:15">
      <c r="A952" s="30" t="s">
        <v>239</v>
      </c>
      <c r="B952" s="40"/>
      <c r="C952" s="127" t="s">
        <v>975</v>
      </c>
      <c r="D952" s="128" t="s">
        <v>976</v>
      </c>
      <c r="E952" s="129">
        <v>7720</v>
      </c>
      <c r="F952" s="129">
        <v>7720</v>
      </c>
      <c r="G952" s="129" t="s">
        <v>906</v>
      </c>
      <c r="H952" s="62">
        <f t="shared" ref="H952:H955" si="11">E952-F952</f>
        <v>0</v>
      </c>
    </row>
    <row r="953" spans="1:15">
      <c r="A953" s="30" t="s">
        <v>240</v>
      </c>
      <c r="B953" s="40"/>
      <c r="C953" s="127" t="s">
        <v>1398</v>
      </c>
      <c r="D953" s="128" t="s">
        <v>1399</v>
      </c>
      <c r="E953" s="129">
        <v>40581</v>
      </c>
      <c r="F953" s="129">
        <v>40581</v>
      </c>
      <c r="G953" s="129" t="s">
        <v>1383</v>
      </c>
      <c r="H953" s="62">
        <f t="shared" si="11"/>
        <v>0</v>
      </c>
    </row>
    <row r="954" spans="1:15">
      <c r="A954" s="233"/>
      <c r="B954" s="232"/>
      <c r="C954" s="127" t="s">
        <v>1400</v>
      </c>
      <c r="D954" s="128" t="s">
        <v>1401</v>
      </c>
      <c r="E954" s="129">
        <v>18005</v>
      </c>
      <c r="F954" s="129">
        <v>18005</v>
      </c>
      <c r="G954" s="129" t="s">
        <v>1383</v>
      </c>
      <c r="H954" s="62">
        <f t="shared" si="11"/>
        <v>0</v>
      </c>
    </row>
    <row r="955" spans="1:15">
      <c r="A955" s="233"/>
      <c r="B955" s="232"/>
      <c r="C955" s="127" t="s">
        <v>974</v>
      </c>
      <c r="D955" s="127">
        <v>19</v>
      </c>
      <c r="E955" s="129">
        <v>3494</v>
      </c>
      <c r="F955" s="129">
        <f>E955</f>
        <v>3494</v>
      </c>
      <c r="G955" s="129" t="s">
        <v>906</v>
      </c>
      <c r="H955" s="62">
        <f t="shared" si="11"/>
        <v>0</v>
      </c>
    </row>
    <row r="956" spans="1:15" ht="30">
      <c r="A956" s="30" t="s">
        <v>401</v>
      </c>
      <c r="B956" s="30" t="s">
        <v>402</v>
      </c>
      <c r="C956" s="41"/>
      <c r="D956" s="41"/>
      <c r="E956" s="41"/>
      <c r="F956" s="127"/>
      <c r="G956" s="41"/>
      <c r="H956" s="41"/>
      <c r="I956" s="41"/>
    </row>
    <row r="957" spans="1:15">
      <c r="A957" s="30" t="s">
        <v>239</v>
      </c>
      <c r="B957" s="41"/>
      <c r="C957" s="41"/>
      <c r="D957" s="41"/>
      <c r="E957" s="41"/>
      <c r="F957" s="127"/>
      <c r="G957" s="41"/>
      <c r="H957" s="41"/>
      <c r="I957" s="41"/>
    </row>
    <row r="958" spans="1:15">
      <c r="A958" s="30" t="s">
        <v>240</v>
      </c>
      <c r="B958" s="41"/>
      <c r="C958" s="41"/>
      <c r="D958" s="41"/>
      <c r="E958" s="41"/>
      <c r="F958" s="127"/>
      <c r="G958" s="41"/>
      <c r="H958" s="41"/>
      <c r="I958" s="41"/>
    </row>
    <row r="959" spans="1:15" ht="45">
      <c r="A959" s="30" t="s">
        <v>403</v>
      </c>
      <c r="B959" s="30" t="s">
        <v>653</v>
      </c>
      <c r="C959" s="41"/>
      <c r="D959" s="41"/>
      <c r="E959" s="41"/>
      <c r="F959" s="127"/>
      <c r="G959" s="41"/>
      <c r="H959" s="41"/>
      <c r="I959" s="41"/>
    </row>
    <row r="960" spans="1:15">
      <c r="A960" s="30" t="s">
        <v>405</v>
      </c>
      <c r="B960" s="30" t="s">
        <v>406</v>
      </c>
      <c r="C960" s="30" t="s">
        <v>407</v>
      </c>
      <c r="D960" s="41"/>
      <c r="E960" s="41"/>
      <c r="F960" s="127"/>
      <c r="G960" s="41"/>
      <c r="H960" s="41"/>
      <c r="I960" s="41"/>
    </row>
    <row r="961" spans="1:9">
      <c r="A961" s="30" t="s">
        <v>239</v>
      </c>
      <c r="B961" s="41"/>
      <c r="C961" s="41"/>
      <c r="D961" s="41"/>
      <c r="E961" s="41"/>
      <c r="F961" s="127"/>
      <c r="G961" s="41"/>
      <c r="H961" s="41"/>
      <c r="I961" s="41"/>
    </row>
    <row r="962" spans="1:9">
      <c r="A962" s="30" t="s">
        <v>390</v>
      </c>
      <c r="B962" s="41"/>
      <c r="C962" s="41"/>
      <c r="D962" s="41"/>
      <c r="E962" s="41"/>
      <c r="F962" s="127"/>
      <c r="G962" s="41"/>
      <c r="H962" s="41"/>
      <c r="I962" s="41"/>
    </row>
    <row r="963" spans="1:9">
      <c r="A963" s="30" t="s">
        <v>408</v>
      </c>
      <c r="B963" s="30" t="s">
        <v>406</v>
      </c>
      <c r="C963" s="30" t="s">
        <v>407</v>
      </c>
      <c r="D963" s="41"/>
      <c r="E963" s="41"/>
      <c r="F963" s="127"/>
      <c r="G963" s="41"/>
      <c r="H963" s="41"/>
      <c r="I963" s="41"/>
    </row>
    <row r="964" spans="1:9">
      <c r="A964" s="30" t="s">
        <v>239</v>
      </c>
      <c r="B964" s="41"/>
      <c r="C964" s="41"/>
      <c r="D964" s="41"/>
      <c r="E964" s="41"/>
      <c r="F964" s="127"/>
      <c r="G964" s="41"/>
      <c r="H964" s="41"/>
      <c r="I964" s="41"/>
    </row>
    <row r="965" spans="1:9">
      <c r="A965" s="30" t="s">
        <v>390</v>
      </c>
      <c r="B965" s="41"/>
      <c r="C965" s="41"/>
      <c r="D965" s="41"/>
      <c r="E965" s="41"/>
      <c r="F965" s="127"/>
      <c r="G965" s="41"/>
      <c r="H965" s="41"/>
      <c r="I965" s="41"/>
    </row>
    <row r="966" spans="1:9">
      <c r="A966" s="41"/>
      <c r="B966" s="30" t="s">
        <v>652</v>
      </c>
      <c r="C966" s="41"/>
      <c r="D966" s="41"/>
      <c r="E966" s="41"/>
      <c r="F966" s="127"/>
      <c r="G966" s="41"/>
      <c r="H966" s="41"/>
      <c r="I966" s="41"/>
    </row>
    <row r="968" spans="1:9">
      <c r="A968" s="276" t="s">
        <v>421</v>
      </c>
      <c r="B968" s="276"/>
      <c r="C968" s="276"/>
      <c r="D968" s="276"/>
      <c r="E968" s="276"/>
      <c r="F968" s="276"/>
      <c r="G968" s="276"/>
      <c r="H968" s="276"/>
    </row>
    <row r="969" spans="1:9" ht="45">
      <c r="A969" s="30" t="s">
        <v>227</v>
      </c>
      <c r="B969" s="30" t="s">
        <v>576</v>
      </c>
      <c r="C969" s="73" t="s">
        <v>689</v>
      </c>
      <c r="D969" s="30" t="s">
        <v>578</v>
      </c>
      <c r="E969" s="30" t="s">
        <v>721</v>
      </c>
      <c r="F969" s="138" t="s">
        <v>252</v>
      </c>
      <c r="G969" s="30" t="s">
        <v>412</v>
      </c>
      <c r="H969" s="30" t="s">
        <v>778</v>
      </c>
    </row>
    <row r="970" spans="1:9" s="126" customFormat="1">
      <c r="A970" s="159">
        <v>1</v>
      </c>
      <c r="B970" s="159">
        <v>2</v>
      </c>
      <c r="C970" s="159">
        <v>3</v>
      </c>
      <c r="D970" s="159">
        <v>4</v>
      </c>
      <c r="E970" s="159">
        <v>5</v>
      </c>
      <c r="F970" s="247">
        <v>6</v>
      </c>
      <c r="G970" s="159">
        <v>7</v>
      </c>
      <c r="H970" s="161" t="s">
        <v>1032</v>
      </c>
    </row>
    <row r="971" spans="1:9" ht="28.5">
      <c r="A971" s="30" t="s">
        <v>415</v>
      </c>
      <c r="B971" s="77" t="s">
        <v>779</v>
      </c>
      <c r="C971" s="99"/>
      <c r="D971" s="99"/>
      <c r="E971" s="91">
        <f>SUM(E972:E984)</f>
        <v>839474</v>
      </c>
      <c r="F971" s="231">
        <f>SUM(F972:F984)</f>
        <v>839474</v>
      </c>
      <c r="G971" s="91"/>
      <c r="H971" s="91">
        <f>H972+H973+H974+H975+H976+H977+H978+H979+H980+H981+H982+H983+H984</f>
        <v>0</v>
      </c>
    </row>
    <row r="972" spans="1:9" ht="18">
      <c r="A972" s="30" t="s">
        <v>239</v>
      </c>
      <c r="B972" s="41" t="s">
        <v>730</v>
      </c>
      <c r="C972" s="95" t="s">
        <v>690</v>
      </c>
      <c r="D972" s="41"/>
      <c r="E972" s="97">
        <v>36900</v>
      </c>
      <c r="F972" s="97">
        <v>36900</v>
      </c>
      <c r="G972" s="98" t="s">
        <v>811</v>
      </c>
      <c r="H972" s="97">
        <f t="shared" ref="H972:H984" si="12">E972-F972</f>
        <v>0</v>
      </c>
    </row>
    <row r="973" spans="1:9" ht="18">
      <c r="A973" s="30" t="s">
        <v>390</v>
      </c>
      <c r="B973" s="41" t="s">
        <v>730</v>
      </c>
      <c r="C973" s="95" t="s">
        <v>691</v>
      </c>
      <c r="D973" s="41"/>
      <c r="E973" s="96">
        <v>36900</v>
      </c>
      <c r="F973" s="96">
        <v>36900</v>
      </c>
      <c r="G973" s="98" t="s">
        <v>811</v>
      </c>
      <c r="H973" s="96">
        <f t="shared" si="12"/>
        <v>0</v>
      </c>
    </row>
    <row r="974" spans="1:9" ht="18">
      <c r="A974" s="74"/>
      <c r="B974" s="78" t="s">
        <v>730</v>
      </c>
      <c r="C974" s="95" t="s">
        <v>692</v>
      </c>
      <c r="D974" s="78"/>
      <c r="E974" s="96">
        <v>36900</v>
      </c>
      <c r="F974" s="96">
        <v>36900</v>
      </c>
      <c r="G974" s="98" t="s">
        <v>811</v>
      </c>
      <c r="H974" s="96">
        <f t="shared" si="12"/>
        <v>0</v>
      </c>
    </row>
    <row r="975" spans="1:9" ht="18">
      <c r="A975" s="74"/>
      <c r="B975" s="78" t="s">
        <v>730</v>
      </c>
      <c r="C975" s="95" t="s">
        <v>693</v>
      </c>
      <c r="D975" s="78"/>
      <c r="E975" s="96">
        <v>61500</v>
      </c>
      <c r="F975" s="96">
        <v>61500</v>
      </c>
      <c r="G975" s="98" t="s">
        <v>811</v>
      </c>
      <c r="H975" s="96">
        <f t="shared" si="12"/>
        <v>0</v>
      </c>
    </row>
    <row r="976" spans="1:9" ht="18">
      <c r="A976" s="74"/>
      <c r="B976" s="78" t="s">
        <v>730</v>
      </c>
      <c r="C976" s="95" t="s">
        <v>694</v>
      </c>
      <c r="D976" s="78"/>
      <c r="E976" s="96">
        <v>123000</v>
      </c>
      <c r="F976" s="96">
        <v>123000</v>
      </c>
      <c r="G976" s="98" t="s">
        <v>811</v>
      </c>
      <c r="H976" s="96">
        <f t="shared" si="12"/>
        <v>0</v>
      </c>
    </row>
    <row r="977" spans="1:8" ht="18">
      <c r="A977" s="74"/>
      <c r="B977" s="78" t="s">
        <v>730</v>
      </c>
      <c r="C977" s="95" t="s">
        <v>695</v>
      </c>
      <c r="D977" s="78"/>
      <c r="E977" s="96">
        <v>61500</v>
      </c>
      <c r="F977" s="96">
        <v>61500</v>
      </c>
      <c r="G977" s="98" t="s">
        <v>811</v>
      </c>
      <c r="H977" s="96">
        <f t="shared" si="12"/>
        <v>0</v>
      </c>
    </row>
    <row r="978" spans="1:8" ht="18">
      <c r="A978" s="74"/>
      <c r="B978" s="78" t="s">
        <v>730</v>
      </c>
      <c r="C978" s="95" t="s">
        <v>696</v>
      </c>
      <c r="D978" s="78"/>
      <c r="E978" s="96">
        <v>123000</v>
      </c>
      <c r="F978" s="96">
        <v>123000</v>
      </c>
      <c r="G978" s="98" t="s">
        <v>811</v>
      </c>
      <c r="H978" s="96">
        <f t="shared" si="12"/>
        <v>0</v>
      </c>
    </row>
    <row r="979" spans="1:8" ht="18">
      <c r="A979" s="74"/>
      <c r="B979" s="78" t="s">
        <v>730</v>
      </c>
      <c r="C979" s="95" t="s">
        <v>697</v>
      </c>
      <c r="D979" s="78"/>
      <c r="E979" s="96">
        <v>123000</v>
      </c>
      <c r="F979" s="96">
        <v>123000</v>
      </c>
      <c r="G979" s="98" t="s">
        <v>811</v>
      </c>
      <c r="H979" s="96">
        <f t="shared" si="12"/>
        <v>0</v>
      </c>
    </row>
    <row r="980" spans="1:8" ht="18">
      <c r="A980" s="74"/>
      <c r="B980" s="78" t="s">
        <v>730</v>
      </c>
      <c r="C980" s="95" t="s">
        <v>698</v>
      </c>
      <c r="D980" s="78"/>
      <c r="E980" s="96">
        <v>76875</v>
      </c>
      <c r="F980" s="96">
        <v>76875</v>
      </c>
      <c r="G980" s="98" t="s">
        <v>811</v>
      </c>
      <c r="H980" s="96">
        <f t="shared" si="12"/>
        <v>0</v>
      </c>
    </row>
    <row r="981" spans="1:8" ht="18">
      <c r="A981" s="74"/>
      <c r="B981" s="78" t="s">
        <v>730</v>
      </c>
      <c r="C981" s="95" t="s">
        <v>699</v>
      </c>
      <c r="D981" s="78"/>
      <c r="E981" s="96">
        <v>76875</v>
      </c>
      <c r="F981" s="96">
        <v>76875</v>
      </c>
      <c r="G981" s="98" t="s">
        <v>811</v>
      </c>
      <c r="H981" s="96">
        <f t="shared" si="12"/>
        <v>0</v>
      </c>
    </row>
    <row r="982" spans="1:8" ht="18">
      <c r="A982" s="74"/>
      <c r="B982" s="78" t="s">
        <v>730</v>
      </c>
      <c r="C982" s="95" t="s">
        <v>700</v>
      </c>
      <c r="D982" s="78"/>
      <c r="E982" s="96">
        <v>36900</v>
      </c>
      <c r="F982" s="96">
        <v>36900</v>
      </c>
      <c r="G982" s="98" t="s">
        <v>811</v>
      </c>
      <c r="H982" s="96">
        <f t="shared" si="12"/>
        <v>0</v>
      </c>
    </row>
    <row r="983" spans="1:8" ht="18">
      <c r="A983" s="74"/>
      <c r="B983" s="78" t="s">
        <v>730</v>
      </c>
      <c r="C983" s="95" t="s">
        <v>701</v>
      </c>
      <c r="D983" s="78"/>
      <c r="E983" s="96">
        <v>36900</v>
      </c>
      <c r="F983" s="96">
        <v>36900</v>
      </c>
      <c r="G983" s="98" t="s">
        <v>811</v>
      </c>
      <c r="H983" s="96">
        <f t="shared" si="12"/>
        <v>0</v>
      </c>
    </row>
    <row r="984" spans="1:8" ht="18">
      <c r="A984" s="74"/>
      <c r="B984" s="122" t="s">
        <v>985</v>
      </c>
      <c r="C984" s="122" t="s">
        <v>986</v>
      </c>
      <c r="D984" s="78"/>
      <c r="E984" s="96">
        <v>9224</v>
      </c>
      <c r="F984" s="96">
        <v>9224</v>
      </c>
      <c r="G984" s="98" t="s">
        <v>891</v>
      </c>
      <c r="H984" s="96">
        <f t="shared" si="12"/>
        <v>0</v>
      </c>
    </row>
    <row r="985" spans="1:8">
      <c r="A985" s="30" t="s">
        <v>417</v>
      </c>
      <c r="B985" s="77" t="s">
        <v>703</v>
      </c>
      <c r="C985" s="99"/>
      <c r="D985" s="99"/>
      <c r="E985" s="91">
        <f>E986+E987+E988</f>
        <v>328389</v>
      </c>
      <c r="F985" s="231">
        <f>F986+F987+F988</f>
        <v>328389</v>
      </c>
      <c r="G985" s="91"/>
      <c r="H985" s="91">
        <f>H986</f>
        <v>0</v>
      </c>
    </row>
    <row r="986" spans="1:8" ht="18">
      <c r="A986" s="74"/>
      <c r="B986" s="78" t="s">
        <v>729</v>
      </c>
      <c r="C986" s="95" t="s">
        <v>702</v>
      </c>
      <c r="D986" s="78"/>
      <c r="E986" s="96">
        <v>70725</v>
      </c>
      <c r="F986" s="96">
        <v>70725</v>
      </c>
      <c r="G986" s="98" t="s">
        <v>811</v>
      </c>
      <c r="H986" s="96">
        <f>E986-F986</f>
        <v>0</v>
      </c>
    </row>
    <row r="987" spans="1:8" ht="18">
      <c r="A987" s="74"/>
      <c r="B987" s="78"/>
      <c r="C987" s="127" t="s">
        <v>1363</v>
      </c>
      <c r="D987" s="78"/>
      <c r="E987" s="96">
        <v>230607</v>
      </c>
      <c r="F987" s="96">
        <v>230607</v>
      </c>
      <c r="G987" s="98" t="s">
        <v>1016</v>
      </c>
      <c r="H987" s="96">
        <f>E987-F987</f>
        <v>0</v>
      </c>
    </row>
    <row r="988" spans="1:8" ht="18">
      <c r="A988" s="74"/>
      <c r="B988" s="78"/>
      <c r="C988" s="127" t="s">
        <v>1364</v>
      </c>
      <c r="D988" s="78"/>
      <c r="E988" s="96">
        <v>27057</v>
      </c>
      <c r="F988" s="96">
        <v>27057</v>
      </c>
      <c r="G988" s="98" t="s">
        <v>1016</v>
      </c>
      <c r="H988" s="96">
        <f>E988-F988</f>
        <v>0</v>
      </c>
    </row>
    <row r="989" spans="1:8" ht="18">
      <c r="A989" s="74"/>
      <c r="B989" s="78"/>
      <c r="C989" s="78"/>
      <c r="D989" s="78"/>
      <c r="E989" s="78"/>
      <c r="F989" s="96"/>
      <c r="G989" s="198"/>
      <c r="H989" s="78"/>
    </row>
    <row r="990" spans="1:8" ht="30">
      <c r="A990" s="30" t="s">
        <v>419</v>
      </c>
      <c r="B990" s="30" t="s">
        <v>740</v>
      </c>
      <c r="C990" s="41"/>
      <c r="D990" s="41"/>
      <c r="E990" s="63"/>
      <c r="F990" s="129"/>
      <c r="G990" s="63"/>
      <c r="H990" s="63"/>
    </row>
    <row r="991" spans="1:8">
      <c r="A991" s="30" t="s">
        <v>239</v>
      </c>
      <c r="B991" s="41"/>
      <c r="C991" s="41"/>
      <c r="D991" s="41"/>
      <c r="E991" s="63"/>
      <c r="F991" s="129"/>
      <c r="G991" s="63"/>
      <c r="H991" s="63"/>
    </row>
    <row r="992" spans="1:8">
      <c r="A992" s="30" t="s">
        <v>390</v>
      </c>
      <c r="B992" s="41"/>
      <c r="C992" s="41"/>
      <c r="D992" s="41"/>
      <c r="E992" s="63"/>
      <c r="F992" s="129"/>
      <c r="G992" s="63"/>
      <c r="H992" s="63"/>
    </row>
    <row r="993" spans="1:8">
      <c r="A993" s="30" t="s">
        <v>422</v>
      </c>
      <c r="B993" s="30" t="s">
        <v>780</v>
      </c>
      <c r="C993" s="42"/>
      <c r="D993" s="42"/>
      <c r="E993" s="63"/>
      <c r="F993" s="129"/>
      <c r="G993" s="63"/>
      <c r="H993" s="63"/>
    </row>
    <row r="994" spans="1:8">
      <c r="A994" s="30" t="s">
        <v>239</v>
      </c>
      <c r="B994" s="42"/>
      <c r="C994" s="42"/>
      <c r="D994" s="42"/>
      <c r="E994" s="63"/>
      <c r="F994" s="129"/>
      <c r="G994" s="63"/>
      <c r="H994" s="63"/>
    </row>
    <row r="995" spans="1:8">
      <c r="A995" s="30" t="s">
        <v>240</v>
      </c>
      <c r="B995" s="42"/>
      <c r="C995" s="42"/>
      <c r="D995" s="42"/>
      <c r="E995" s="63"/>
      <c r="F995" s="129"/>
      <c r="G995" s="63"/>
      <c r="H995" s="63"/>
    </row>
    <row r="996" spans="1:8" ht="30">
      <c r="A996" s="30" t="s">
        <v>424</v>
      </c>
      <c r="B996" s="30" t="s">
        <v>425</v>
      </c>
      <c r="C996" s="42"/>
      <c r="D996" s="42"/>
      <c r="E996" s="63"/>
      <c r="F996" s="129"/>
      <c r="G996" s="63"/>
      <c r="H996" s="63"/>
    </row>
    <row r="997" spans="1:8">
      <c r="A997" s="30" t="s">
        <v>239</v>
      </c>
      <c r="B997" s="42"/>
      <c r="C997" s="42"/>
      <c r="D997" s="42"/>
      <c r="E997" s="63"/>
      <c r="F997" s="129"/>
      <c r="G997" s="63"/>
      <c r="H997" s="63"/>
    </row>
    <row r="998" spans="1:8">
      <c r="A998" s="30" t="s">
        <v>240</v>
      </c>
      <c r="B998" s="42"/>
      <c r="C998" s="42"/>
      <c r="D998" s="42"/>
      <c r="E998" s="63"/>
      <c r="F998" s="129"/>
      <c r="G998" s="63"/>
      <c r="H998" s="63"/>
    </row>
    <row r="999" spans="1:8">
      <c r="A999" s="30" t="s">
        <v>426</v>
      </c>
      <c r="B999" s="30" t="s">
        <v>781</v>
      </c>
      <c r="C999" s="42"/>
      <c r="D999" s="42"/>
      <c r="E999" s="63"/>
      <c r="F999" s="129"/>
      <c r="G999" s="63"/>
      <c r="H999" s="63"/>
    </row>
    <row r="1000" spans="1:8">
      <c r="A1000" s="30" t="s">
        <v>239</v>
      </c>
      <c r="B1000" s="42"/>
      <c r="C1000" s="42"/>
      <c r="D1000" s="42"/>
      <c r="E1000" s="63"/>
      <c r="F1000" s="129"/>
      <c r="G1000" s="63"/>
      <c r="H1000" s="63"/>
    </row>
    <row r="1001" spans="1:8">
      <c r="A1001" s="30" t="s">
        <v>240</v>
      </c>
      <c r="B1001" s="42"/>
      <c r="C1001" s="42"/>
      <c r="D1001" s="42"/>
      <c r="E1001" s="63"/>
      <c r="F1001" s="129"/>
      <c r="G1001" s="63"/>
      <c r="H1001" s="63"/>
    </row>
    <row r="1002" spans="1:8">
      <c r="A1002" s="30" t="s">
        <v>428</v>
      </c>
      <c r="B1002" s="30" t="s">
        <v>429</v>
      </c>
      <c r="C1002" s="42"/>
      <c r="D1002" s="42"/>
      <c r="E1002" s="63"/>
      <c r="F1002" s="129"/>
      <c r="G1002" s="63"/>
      <c r="H1002" s="63"/>
    </row>
    <row r="1003" spans="1:8">
      <c r="A1003" s="30" t="s">
        <v>239</v>
      </c>
      <c r="B1003" s="42"/>
      <c r="C1003" s="42"/>
      <c r="D1003" s="42"/>
      <c r="E1003" s="63"/>
      <c r="F1003" s="129"/>
      <c r="G1003" s="63"/>
      <c r="H1003" s="63"/>
    </row>
    <row r="1004" spans="1:8">
      <c r="A1004" s="30" t="s">
        <v>240</v>
      </c>
      <c r="B1004" s="42"/>
      <c r="C1004" s="42"/>
      <c r="D1004" s="42"/>
      <c r="E1004" s="63"/>
      <c r="F1004" s="129"/>
      <c r="G1004" s="63"/>
      <c r="H1004" s="63"/>
    </row>
    <row r="1005" spans="1:8" ht="42.75">
      <c r="A1005" s="30" t="s">
        <v>430</v>
      </c>
      <c r="B1005" s="77" t="s">
        <v>782</v>
      </c>
      <c r="C1005" s="99"/>
      <c r="D1005" s="99"/>
      <c r="E1005" s="91">
        <f>SUM(E1006:E1021)</f>
        <v>130459</v>
      </c>
      <c r="F1005" s="231">
        <f>SUM(F1006:F1021)</f>
        <v>130459</v>
      </c>
      <c r="G1005" s="91"/>
      <c r="H1005" s="100">
        <f t="shared" ref="H1005:H1021" si="13">E1005-F1005</f>
        <v>0</v>
      </c>
    </row>
    <row r="1006" spans="1:8" ht="18">
      <c r="A1006" s="30" t="s">
        <v>239</v>
      </c>
      <c r="B1006" s="42" t="s">
        <v>726</v>
      </c>
      <c r="C1006" s="199" t="s">
        <v>690</v>
      </c>
      <c r="D1006" s="42"/>
      <c r="E1006" s="63">
        <v>3209</v>
      </c>
      <c r="F1006" s="129">
        <v>3209</v>
      </c>
      <c r="G1006" s="98" t="s">
        <v>811</v>
      </c>
      <c r="H1006" s="137">
        <f t="shared" si="13"/>
        <v>0</v>
      </c>
    </row>
    <row r="1007" spans="1:8" ht="18">
      <c r="A1007" s="30" t="s">
        <v>240</v>
      </c>
      <c r="B1007" s="42" t="s">
        <v>727</v>
      </c>
      <c r="C1007" s="199" t="s">
        <v>691</v>
      </c>
      <c r="D1007" s="42"/>
      <c r="E1007" s="63">
        <v>3209</v>
      </c>
      <c r="F1007" s="129">
        <v>3209</v>
      </c>
      <c r="G1007" s="98" t="s">
        <v>811</v>
      </c>
      <c r="H1007" s="137">
        <f t="shared" si="13"/>
        <v>0</v>
      </c>
    </row>
    <row r="1008" spans="1:8" ht="18">
      <c r="A1008" s="74"/>
      <c r="B1008" s="78" t="s">
        <v>726</v>
      </c>
      <c r="C1008" s="199" t="s">
        <v>692</v>
      </c>
      <c r="D1008" s="78"/>
      <c r="E1008" s="63">
        <v>3209</v>
      </c>
      <c r="F1008" s="129">
        <v>3209</v>
      </c>
      <c r="G1008" s="98" t="s">
        <v>811</v>
      </c>
      <c r="H1008" s="137">
        <f t="shared" si="13"/>
        <v>0</v>
      </c>
    </row>
    <row r="1009" spans="1:10" ht="18">
      <c r="A1009" s="74"/>
      <c r="B1009" s="78" t="s">
        <v>727</v>
      </c>
      <c r="C1009" s="199" t="s">
        <v>693</v>
      </c>
      <c r="D1009" s="78"/>
      <c r="E1009" s="63">
        <v>5348</v>
      </c>
      <c r="F1009" s="129">
        <v>5348</v>
      </c>
      <c r="G1009" s="98" t="s">
        <v>811</v>
      </c>
      <c r="H1009" s="137">
        <f t="shared" si="13"/>
        <v>0</v>
      </c>
    </row>
    <row r="1010" spans="1:10" ht="18">
      <c r="A1010" s="74"/>
      <c r="B1010" s="78" t="s">
        <v>726</v>
      </c>
      <c r="C1010" s="199" t="s">
        <v>694</v>
      </c>
      <c r="D1010" s="78"/>
      <c r="E1010" s="63">
        <v>12280</v>
      </c>
      <c r="F1010" s="129">
        <v>12280</v>
      </c>
      <c r="G1010" s="98" t="s">
        <v>811</v>
      </c>
      <c r="H1010" s="137">
        <f t="shared" si="13"/>
        <v>0</v>
      </c>
    </row>
    <row r="1011" spans="1:10" ht="18">
      <c r="A1011" s="74"/>
      <c r="B1011" s="78" t="s">
        <v>727</v>
      </c>
      <c r="C1011" s="199" t="s">
        <v>695</v>
      </c>
      <c r="D1011" s="78"/>
      <c r="E1011" s="63">
        <v>5348</v>
      </c>
      <c r="F1011" s="129">
        <v>5348</v>
      </c>
      <c r="G1011" s="98" t="s">
        <v>811</v>
      </c>
      <c r="H1011" s="137">
        <f t="shared" si="13"/>
        <v>0</v>
      </c>
    </row>
    <row r="1012" spans="1:10" ht="18">
      <c r="A1012" s="74"/>
      <c r="B1012" s="78" t="s">
        <v>726</v>
      </c>
      <c r="C1012" s="199" t="s">
        <v>696</v>
      </c>
      <c r="D1012" s="78"/>
      <c r="E1012" s="63">
        <v>12280</v>
      </c>
      <c r="F1012" s="129">
        <v>12280</v>
      </c>
      <c r="G1012" s="98" t="s">
        <v>811</v>
      </c>
      <c r="H1012" s="137">
        <f t="shared" si="13"/>
        <v>0</v>
      </c>
    </row>
    <row r="1013" spans="1:10" ht="18">
      <c r="A1013" s="74"/>
      <c r="B1013" s="78" t="s">
        <v>727</v>
      </c>
      <c r="C1013" s="199" t="s">
        <v>697</v>
      </c>
      <c r="D1013" s="78"/>
      <c r="E1013" s="63">
        <v>12280</v>
      </c>
      <c r="F1013" s="129">
        <v>12280</v>
      </c>
      <c r="G1013" s="98" t="s">
        <v>811</v>
      </c>
      <c r="H1013" s="137">
        <f t="shared" si="13"/>
        <v>0</v>
      </c>
    </row>
    <row r="1014" spans="1:10" ht="18">
      <c r="A1014" s="74"/>
      <c r="B1014" s="78" t="s">
        <v>726</v>
      </c>
      <c r="C1014" s="199" t="s">
        <v>698</v>
      </c>
      <c r="D1014" s="78"/>
      <c r="E1014" s="63">
        <v>6685</v>
      </c>
      <c r="F1014" s="129">
        <v>6685</v>
      </c>
      <c r="G1014" s="98" t="s">
        <v>811</v>
      </c>
      <c r="H1014" s="137">
        <f t="shared" si="13"/>
        <v>0</v>
      </c>
    </row>
    <row r="1015" spans="1:10" ht="18">
      <c r="A1015" s="74"/>
      <c r="B1015" s="78" t="s">
        <v>727</v>
      </c>
      <c r="C1015" s="199" t="s">
        <v>699</v>
      </c>
      <c r="D1015" s="78"/>
      <c r="E1015" s="63">
        <v>6685</v>
      </c>
      <c r="F1015" s="129">
        <v>6685</v>
      </c>
      <c r="G1015" s="98" t="s">
        <v>811</v>
      </c>
      <c r="H1015" s="137">
        <f t="shared" si="13"/>
        <v>0</v>
      </c>
    </row>
    <row r="1016" spans="1:10" ht="18">
      <c r="A1016" s="74"/>
      <c r="B1016" s="78" t="s">
        <v>726</v>
      </c>
      <c r="C1016" s="199" t="s">
        <v>700</v>
      </c>
      <c r="D1016" s="78"/>
      <c r="E1016" s="63">
        <v>3209</v>
      </c>
      <c r="F1016" s="129">
        <v>3209</v>
      </c>
      <c r="G1016" s="98" t="s">
        <v>811</v>
      </c>
      <c r="H1016" s="137">
        <f t="shared" si="13"/>
        <v>0</v>
      </c>
    </row>
    <row r="1017" spans="1:10" ht="18">
      <c r="A1017" s="74"/>
      <c r="B1017" s="78" t="s">
        <v>727</v>
      </c>
      <c r="C1017" s="199" t="s">
        <v>701</v>
      </c>
      <c r="D1017" s="78"/>
      <c r="E1017" s="63">
        <v>3209</v>
      </c>
      <c r="F1017" s="129">
        <v>3209</v>
      </c>
      <c r="G1017" s="98" t="s">
        <v>811</v>
      </c>
      <c r="H1017" s="137">
        <f t="shared" si="13"/>
        <v>0</v>
      </c>
    </row>
    <row r="1018" spans="1:10">
      <c r="A1018" s="74"/>
      <c r="B1018" s="78" t="s">
        <v>728</v>
      </c>
      <c r="C1018" s="199" t="s">
        <v>702</v>
      </c>
      <c r="D1018" s="78"/>
      <c r="E1018" s="63">
        <v>7858</v>
      </c>
      <c r="F1018" s="129">
        <v>7858</v>
      </c>
      <c r="G1018" s="63" t="s">
        <v>811</v>
      </c>
      <c r="H1018" s="137">
        <f t="shared" si="13"/>
        <v>0</v>
      </c>
    </row>
    <row r="1019" spans="1:10">
      <c r="A1019" s="185"/>
      <c r="B1019" s="186" t="s">
        <v>728</v>
      </c>
      <c r="C1019" s="199" t="s">
        <v>1364</v>
      </c>
      <c r="D1019" s="186"/>
      <c r="E1019" s="63">
        <v>3006</v>
      </c>
      <c r="F1019" s="129">
        <v>3006</v>
      </c>
      <c r="G1019" s="63" t="s">
        <v>1016</v>
      </c>
      <c r="H1019" s="137">
        <f t="shared" si="13"/>
        <v>0</v>
      </c>
    </row>
    <row r="1020" spans="1:10">
      <c r="A1020" s="185"/>
      <c r="B1020" s="186" t="s">
        <v>728</v>
      </c>
      <c r="C1020" s="199" t="s">
        <v>1363</v>
      </c>
      <c r="D1020" s="186"/>
      <c r="E1020" s="63">
        <v>41842</v>
      </c>
      <c r="F1020" s="129">
        <v>41842</v>
      </c>
      <c r="G1020" s="63" t="s">
        <v>1016</v>
      </c>
      <c r="H1020" s="137">
        <f t="shared" si="13"/>
        <v>0</v>
      </c>
    </row>
    <row r="1021" spans="1:10">
      <c r="A1021" s="74"/>
      <c r="B1021" s="122" t="s">
        <v>987</v>
      </c>
      <c r="C1021" s="122" t="s">
        <v>986</v>
      </c>
      <c r="D1021" s="78"/>
      <c r="E1021" s="63">
        <v>802</v>
      </c>
      <c r="F1021" s="129">
        <v>802</v>
      </c>
      <c r="G1021" s="63" t="s">
        <v>891</v>
      </c>
      <c r="H1021" s="137">
        <f t="shared" si="13"/>
        <v>0</v>
      </c>
    </row>
    <row r="1022" spans="1:10" ht="42.75">
      <c r="A1022" s="42"/>
      <c r="B1022" s="72" t="s">
        <v>704</v>
      </c>
      <c r="C1022" s="75"/>
      <c r="D1022" s="75"/>
      <c r="E1022" s="64">
        <f>E971+E985+E990+E993+E996+E999+E1002+E1005</f>
        <v>1298322</v>
      </c>
      <c r="F1022" s="231">
        <f>F971+F985+F990+F993+F996+F999+F1002+F1005</f>
        <v>1298322</v>
      </c>
      <c r="G1022" s="125"/>
      <c r="H1022" s="125">
        <f>H971+H985+H990+H993+H996+H999+H1002+H1005</f>
        <v>0</v>
      </c>
      <c r="I1022" s="101"/>
      <c r="J1022" s="101"/>
    </row>
    <row r="1024" spans="1:10">
      <c r="A1024" s="276" t="s">
        <v>439</v>
      </c>
      <c r="B1024" s="276"/>
      <c r="C1024" s="276"/>
      <c r="D1024" s="276"/>
      <c r="E1024" s="276"/>
      <c r="F1024" s="276"/>
      <c r="G1024" s="276"/>
      <c r="H1024" s="276"/>
    </row>
    <row r="1025" spans="1:8" ht="30">
      <c r="A1025" s="30" t="s">
        <v>227</v>
      </c>
      <c r="B1025" s="30" t="s">
        <v>228</v>
      </c>
      <c r="C1025" s="30" t="s">
        <v>312</v>
      </c>
      <c r="D1025" s="30" t="s">
        <v>578</v>
      </c>
      <c r="E1025" s="30" t="s">
        <v>231</v>
      </c>
      <c r="F1025" s="138" t="s">
        <v>252</v>
      </c>
      <c r="G1025" s="30" t="s">
        <v>434</v>
      </c>
      <c r="H1025" s="30" t="s">
        <v>435</v>
      </c>
    </row>
    <row r="1026" spans="1:8" s="126" customFormat="1">
      <c r="A1026" s="159">
        <v>1</v>
      </c>
      <c r="B1026" s="159">
        <v>2</v>
      </c>
      <c r="C1026" s="159">
        <v>3</v>
      </c>
      <c r="D1026" s="159">
        <v>4</v>
      </c>
      <c r="E1026" s="159">
        <v>5</v>
      </c>
      <c r="F1026" s="247">
        <v>6</v>
      </c>
      <c r="G1026" s="159">
        <v>7</v>
      </c>
      <c r="H1026" s="161" t="s">
        <v>1029</v>
      </c>
    </row>
    <row r="1027" spans="1:8">
      <c r="A1027" s="30" t="s">
        <v>436</v>
      </c>
      <c r="B1027" s="30" t="s">
        <v>654</v>
      </c>
      <c r="C1027" s="219" t="s">
        <v>1430</v>
      </c>
      <c r="D1027" s="232" t="s">
        <v>1578</v>
      </c>
      <c r="E1027" s="136">
        <v>14160</v>
      </c>
      <c r="F1027" s="252">
        <v>14160</v>
      </c>
      <c r="G1027" s="219" t="s">
        <v>1387</v>
      </c>
      <c r="H1027" s="42">
        <f>E1027-F1027</f>
        <v>0</v>
      </c>
    </row>
    <row r="1028" spans="1:8">
      <c r="A1028" s="42"/>
      <c r="B1028" s="30" t="s">
        <v>438</v>
      </c>
      <c r="C1028" s="42"/>
      <c r="D1028" s="42"/>
      <c r="E1028" s="42"/>
      <c r="F1028" s="127"/>
      <c r="G1028" s="42"/>
      <c r="H1028" s="42"/>
    </row>
    <row r="1030" spans="1:8">
      <c r="A1030" s="276" t="s">
        <v>461</v>
      </c>
      <c r="B1030" s="276"/>
      <c r="C1030" s="276"/>
      <c r="D1030" s="276"/>
      <c r="E1030" s="276"/>
      <c r="F1030" s="276"/>
      <c r="G1030" s="276"/>
      <c r="H1030" s="276"/>
    </row>
    <row r="1031" spans="1:8" ht="30">
      <c r="A1031" s="30" t="s">
        <v>227</v>
      </c>
      <c r="B1031" s="30" t="s">
        <v>576</v>
      </c>
      <c r="C1031" s="30" t="s">
        <v>440</v>
      </c>
      <c r="D1031" s="30" t="s">
        <v>230</v>
      </c>
      <c r="E1031" s="30" t="s">
        <v>231</v>
      </c>
      <c r="F1031" s="138" t="s">
        <v>252</v>
      </c>
      <c r="G1031" s="30" t="s">
        <v>314</v>
      </c>
      <c r="H1031" s="30" t="s">
        <v>315</v>
      </c>
    </row>
    <row r="1032" spans="1:8" s="126" customFormat="1">
      <c r="A1032" s="159">
        <v>1</v>
      </c>
      <c r="B1032" s="159">
        <v>2</v>
      </c>
      <c r="C1032" s="159">
        <v>3</v>
      </c>
      <c r="D1032" s="159">
        <v>4</v>
      </c>
      <c r="E1032" s="159">
        <v>5</v>
      </c>
      <c r="F1032" s="247">
        <v>6</v>
      </c>
      <c r="G1032" s="160"/>
      <c r="H1032" s="159">
        <v>7</v>
      </c>
    </row>
    <row r="1033" spans="1:8">
      <c r="A1033" s="30" t="s">
        <v>441</v>
      </c>
      <c r="B1033" s="30" t="s">
        <v>783</v>
      </c>
      <c r="C1033" s="43"/>
      <c r="D1033" s="43"/>
      <c r="E1033" s="43"/>
      <c r="F1033" s="127"/>
      <c r="G1033" s="43"/>
      <c r="H1033" s="43"/>
    </row>
    <row r="1034" spans="1:8">
      <c r="A1034" s="30" t="s">
        <v>443</v>
      </c>
      <c r="B1034" s="30" t="s">
        <v>741</v>
      </c>
      <c r="C1034" s="43"/>
      <c r="D1034" s="43"/>
      <c r="E1034" s="43"/>
      <c r="F1034" s="127"/>
      <c r="G1034" s="43"/>
      <c r="H1034" s="43"/>
    </row>
    <row r="1035" spans="1:8">
      <c r="A1035" s="30" t="s">
        <v>239</v>
      </c>
      <c r="B1035" s="43"/>
      <c r="C1035" s="43"/>
      <c r="D1035" s="43"/>
      <c r="E1035" s="43"/>
      <c r="F1035" s="127"/>
      <c r="G1035" s="43"/>
      <c r="H1035" s="43"/>
    </row>
    <row r="1036" spans="1:8">
      <c r="A1036" s="30" t="s">
        <v>240</v>
      </c>
      <c r="B1036" s="43"/>
      <c r="C1036" s="43"/>
      <c r="D1036" s="43"/>
      <c r="E1036" s="43"/>
      <c r="F1036" s="127"/>
      <c r="G1036" s="43"/>
      <c r="H1036" s="43"/>
    </row>
    <row r="1037" spans="1:8">
      <c r="A1037" s="30" t="s">
        <v>445</v>
      </c>
      <c r="B1037" s="30" t="s">
        <v>742</v>
      </c>
      <c r="C1037" s="43"/>
      <c r="D1037" s="43"/>
      <c r="E1037" s="43"/>
      <c r="F1037" s="127"/>
      <c r="G1037" s="43"/>
      <c r="H1037" s="43"/>
    </row>
    <row r="1038" spans="1:8">
      <c r="A1038" s="30" t="s">
        <v>239</v>
      </c>
      <c r="B1038" s="43"/>
      <c r="C1038" s="43"/>
      <c r="D1038" s="43"/>
      <c r="E1038" s="43"/>
      <c r="F1038" s="127"/>
      <c r="G1038" s="43"/>
      <c r="H1038" s="43"/>
    </row>
    <row r="1039" spans="1:8">
      <c r="A1039" s="30" t="s">
        <v>240</v>
      </c>
      <c r="B1039" s="43"/>
      <c r="C1039" s="43"/>
      <c r="D1039" s="43"/>
      <c r="E1039" s="43"/>
      <c r="F1039" s="127"/>
      <c r="G1039" s="43"/>
      <c r="H1039" s="43"/>
    </row>
    <row r="1040" spans="1:8">
      <c r="A1040" s="43"/>
      <c r="B1040" s="30" t="s">
        <v>784</v>
      </c>
      <c r="C1040" s="43"/>
      <c r="D1040" s="43"/>
      <c r="E1040" s="43"/>
      <c r="F1040" s="127"/>
      <c r="G1040" s="43"/>
      <c r="H1040" s="43"/>
    </row>
    <row r="1042" spans="1:8">
      <c r="A1042" s="276" t="s">
        <v>462</v>
      </c>
      <c r="B1042" s="276"/>
      <c r="C1042" s="276"/>
      <c r="D1042" s="276"/>
      <c r="E1042" s="276"/>
      <c r="F1042" s="276"/>
      <c r="G1042" s="276"/>
      <c r="H1042" s="276"/>
    </row>
    <row r="1043" spans="1:8" ht="30">
      <c r="A1043" s="30" t="s">
        <v>227</v>
      </c>
      <c r="B1043" s="30" t="s">
        <v>448</v>
      </c>
      <c r="C1043" s="30" t="s">
        <v>312</v>
      </c>
      <c r="D1043" s="30" t="s">
        <v>578</v>
      </c>
      <c r="E1043" s="30" t="s">
        <v>231</v>
      </c>
      <c r="F1043" s="138" t="s">
        <v>252</v>
      </c>
      <c r="G1043" s="30" t="s">
        <v>233</v>
      </c>
      <c r="H1043" s="30" t="s">
        <v>234</v>
      </c>
    </row>
    <row r="1044" spans="1:8" s="126" customFormat="1">
      <c r="A1044" s="159">
        <v>1</v>
      </c>
      <c r="B1044" s="159">
        <v>2</v>
      </c>
      <c r="C1044" s="159">
        <v>3</v>
      </c>
      <c r="D1044" s="159">
        <v>4</v>
      </c>
      <c r="E1044" s="159">
        <v>5</v>
      </c>
      <c r="F1044" s="247">
        <v>6</v>
      </c>
      <c r="G1044" s="160"/>
      <c r="H1044" s="159">
        <v>7</v>
      </c>
    </row>
    <row r="1045" spans="1:8">
      <c r="A1045" s="30" t="s">
        <v>450</v>
      </c>
      <c r="B1045" s="30" t="s">
        <v>743</v>
      </c>
      <c r="C1045" s="43"/>
      <c r="D1045" s="43"/>
      <c r="E1045" s="43"/>
      <c r="F1045" s="127"/>
      <c r="G1045" s="43"/>
      <c r="H1045" s="43"/>
    </row>
    <row r="1046" spans="1:8">
      <c r="A1046" s="30" t="s">
        <v>239</v>
      </c>
      <c r="B1046" s="43"/>
      <c r="C1046" s="43"/>
      <c r="D1046" s="43"/>
      <c r="E1046" s="43"/>
      <c r="F1046" s="127"/>
      <c r="G1046" s="43"/>
      <c r="H1046" s="43"/>
    </row>
    <row r="1047" spans="1:8">
      <c r="A1047" s="30" t="s">
        <v>240</v>
      </c>
      <c r="B1047" s="43"/>
      <c r="C1047" s="43"/>
      <c r="D1047" s="43"/>
      <c r="E1047" s="43"/>
      <c r="F1047" s="127"/>
      <c r="G1047" s="43"/>
      <c r="H1047" s="43"/>
    </row>
    <row r="1048" spans="1:8" ht="30">
      <c r="A1048" s="30" t="s">
        <v>452</v>
      </c>
      <c r="B1048" s="30" t="s">
        <v>744</v>
      </c>
      <c r="C1048" s="43"/>
      <c r="D1048" s="43"/>
      <c r="E1048" s="43"/>
      <c r="F1048" s="127"/>
      <c r="G1048" s="43"/>
      <c r="H1048" s="43"/>
    </row>
    <row r="1049" spans="1:8">
      <c r="A1049" s="30" t="s">
        <v>239</v>
      </c>
      <c r="B1049" s="43"/>
      <c r="C1049" s="43"/>
      <c r="D1049" s="43"/>
      <c r="E1049" s="43"/>
      <c r="F1049" s="127"/>
      <c r="G1049" s="43"/>
      <c r="H1049" s="43"/>
    </row>
    <row r="1050" spans="1:8">
      <c r="A1050" s="30" t="s">
        <v>240</v>
      </c>
      <c r="B1050" s="43"/>
      <c r="C1050" s="43"/>
      <c r="D1050" s="43"/>
      <c r="E1050" s="43"/>
      <c r="F1050" s="127"/>
      <c r="G1050" s="43"/>
      <c r="H1050" s="43"/>
    </row>
    <row r="1051" spans="1:8" ht="30">
      <c r="A1051" s="30" t="s">
        <v>454</v>
      </c>
      <c r="B1051" s="30" t="s">
        <v>785</v>
      </c>
      <c r="C1051" s="43"/>
      <c r="D1051" s="43"/>
      <c r="E1051" s="43"/>
      <c r="F1051" s="127"/>
      <c r="G1051" s="43"/>
      <c r="H1051" s="43"/>
    </row>
    <row r="1052" spans="1:8">
      <c r="A1052" s="30" t="s">
        <v>239</v>
      </c>
      <c r="B1052" s="43"/>
      <c r="C1052" s="43"/>
      <c r="D1052" s="43"/>
      <c r="E1052" s="43"/>
      <c r="F1052" s="127"/>
      <c r="G1052" s="43"/>
      <c r="H1052" s="43"/>
    </row>
    <row r="1053" spans="1:8">
      <c r="A1053" s="30" t="s">
        <v>240</v>
      </c>
      <c r="B1053" s="43"/>
      <c r="C1053" s="43"/>
      <c r="D1053" s="43"/>
      <c r="E1053" s="43"/>
      <c r="F1053" s="127"/>
      <c r="G1053" s="43"/>
      <c r="H1053" s="43"/>
    </row>
    <row r="1054" spans="1:8" ht="30">
      <c r="A1054" s="30" t="s">
        <v>456</v>
      </c>
      <c r="B1054" s="30" t="s">
        <v>457</v>
      </c>
      <c r="C1054" s="43"/>
      <c r="D1054" s="43"/>
      <c r="E1054" s="43"/>
      <c r="F1054" s="127"/>
      <c r="G1054" s="43"/>
      <c r="H1054" s="43"/>
    </row>
    <row r="1055" spans="1:8">
      <c r="A1055" s="30" t="s">
        <v>458</v>
      </c>
      <c r="B1055" s="30" t="s">
        <v>308</v>
      </c>
      <c r="C1055" s="43"/>
      <c r="D1055" s="43"/>
      <c r="E1055" s="43"/>
      <c r="F1055" s="127"/>
      <c r="G1055" s="43"/>
      <c r="H1055" s="43"/>
    </row>
    <row r="1056" spans="1:8">
      <c r="A1056" s="30" t="s">
        <v>239</v>
      </c>
      <c r="B1056" s="43"/>
      <c r="C1056" s="43"/>
      <c r="D1056" s="43"/>
      <c r="E1056" s="43"/>
      <c r="F1056" s="127"/>
      <c r="G1056" s="43"/>
      <c r="H1056" s="43"/>
    </row>
    <row r="1057" spans="1:8">
      <c r="A1057" s="30" t="s">
        <v>240</v>
      </c>
      <c r="B1057" s="43"/>
      <c r="C1057" s="43"/>
      <c r="D1057" s="43"/>
      <c r="E1057" s="43"/>
      <c r="F1057" s="127"/>
      <c r="G1057" s="43"/>
      <c r="H1057" s="43"/>
    </row>
    <row r="1058" spans="1:8">
      <c r="A1058" s="30" t="s">
        <v>459</v>
      </c>
      <c r="B1058" s="30" t="s">
        <v>308</v>
      </c>
      <c r="C1058" s="43"/>
      <c r="D1058" s="43"/>
      <c r="E1058" s="43"/>
      <c r="F1058" s="127"/>
      <c r="G1058" s="43"/>
      <c r="H1058" s="43"/>
    </row>
    <row r="1059" spans="1:8">
      <c r="A1059" s="30" t="s">
        <v>239</v>
      </c>
      <c r="B1059" s="43"/>
      <c r="C1059" s="43"/>
      <c r="D1059" s="43"/>
      <c r="E1059" s="43"/>
      <c r="F1059" s="127"/>
      <c r="G1059" s="43"/>
      <c r="H1059" s="43"/>
    </row>
    <row r="1060" spans="1:8">
      <c r="A1060" s="30" t="s">
        <v>240</v>
      </c>
      <c r="B1060" s="43"/>
      <c r="C1060" s="43"/>
      <c r="D1060" s="43"/>
      <c r="E1060" s="43"/>
      <c r="F1060" s="127"/>
      <c r="G1060" s="43"/>
      <c r="H1060" s="43"/>
    </row>
    <row r="1061" spans="1:8" ht="30">
      <c r="A1061" s="43"/>
      <c r="B1061" s="30" t="s">
        <v>786</v>
      </c>
      <c r="C1061" s="43"/>
      <c r="D1061" s="43"/>
      <c r="E1061" s="43"/>
      <c r="F1061" s="127"/>
      <c r="G1061" s="43"/>
      <c r="H1061" s="43"/>
    </row>
    <row r="1063" spans="1:8">
      <c r="A1063" s="276" t="s">
        <v>463</v>
      </c>
      <c r="B1063" s="276"/>
      <c r="C1063" s="276"/>
      <c r="D1063" s="276"/>
      <c r="E1063" s="276"/>
      <c r="F1063" s="276"/>
      <c r="G1063" s="276"/>
      <c r="H1063" s="276"/>
    </row>
    <row r="1064" spans="1:8" ht="45">
      <c r="A1064" s="30" t="s">
        <v>227</v>
      </c>
      <c r="B1064" s="30" t="s">
        <v>448</v>
      </c>
      <c r="C1064" s="30" t="s">
        <v>250</v>
      </c>
      <c r="D1064" s="30" t="s">
        <v>578</v>
      </c>
      <c r="E1064" s="30" t="s">
        <v>231</v>
      </c>
      <c r="F1064" s="138" t="s">
        <v>252</v>
      </c>
      <c r="G1064" s="30" t="s">
        <v>233</v>
      </c>
      <c r="H1064" s="30" t="s">
        <v>315</v>
      </c>
    </row>
    <row r="1065" spans="1:8" s="126" customFormat="1">
      <c r="A1065" s="159">
        <v>1</v>
      </c>
      <c r="B1065" s="159">
        <v>2</v>
      </c>
      <c r="C1065" s="159">
        <v>3</v>
      </c>
      <c r="D1065" s="159">
        <v>4</v>
      </c>
      <c r="E1065" s="159">
        <v>5</v>
      </c>
      <c r="F1065" s="247">
        <v>6</v>
      </c>
      <c r="G1065" s="160"/>
      <c r="H1065" s="161" t="s">
        <v>1031</v>
      </c>
    </row>
    <row r="1066" spans="1:8" ht="45">
      <c r="A1066" s="30" t="s">
        <v>466</v>
      </c>
      <c r="B1066" s="30" t="s">
        <v>467</v>
      </c>
      <c r="C1066" s="44"/>
      <c r="D1066" s="44"/>
      <c r="E1066" s="44"/>
      <c r="F1066" s="127"/>
      <c r="G1066" s="44"/>
      <c r="H1066" s="44"/>
    </row>
    <row r="1067" spans="1:8">
      <c r="A1067" s="30" t="s">
        <v>239</v>
      </c>
      <c r="B1067" s="44"/>
      <c r="C1067" s="44"/>
      <c r="D1067" s="44"/>
      <c r="E1067" s="44"/>
      <c r="F1067" s="127"/>
      <c r="G1067" s="44"/>
      <c r="H1067" s="44"/>
    </row>
    <row r="1068" spans="1:8">
      <c r="A1068" s="30" t="s">
        <v>240</v>
      </c>
      <c r="B1068" s="44"/>
      <c r="C1068" s="44"/>
      <c r="D1068" s="44"/>
      <c r="E1068" s="44"/>
      <c r="F1068" s="127"/>
      <c r="G1068" s="44"/>
      <c r="H1068" s="44"/>
    </row>
    <row r="1069" spans="1:8" ht="60">
      <c r="A1069" s="30" t="s">
        <v>468</v>
      </c>
      <c r="B1069" s="30" t="s">
        <v>787</v>
      </c>
      <c r="C1069" s="44"/>
      <c r="D1069" s="44"/>
      <c r="E1069" s="136">
        <f>E1070+E1071</f>
        <v>500000</v>
      </c>
      <c r="F1069" s="252">
        <f>F1070+F1071</f>
        <v>500000</v>
      </c>
      <c r="G1069" s="136"/>
      <c r="H1069" s="136">
        <f>H1070+H1071</f>
        <v>0</v>
      </c>
    </row>
    <row r="1070" spans="1:8">
      <c r="A1070" s="30" t="s">
        <v>239</v>
      </c>
      <c r="B1070" s="44"/>
      <c r="C1070" s="127" t="s">
        <v>1425</v>
      </c>
      <c r="D1070" s="66" t="s">
        <v>1566</v>
      </c>
      <c r="E1070" s="136">
        <v>500000</v>
      </c>
      <c r="F1070" s="252">
        <v>500000</v>
      </c>
      <c r="G1070" s="219" t="s">
        <v>1383</v>
      </c>
      <c r="H1070" s="44">
        <f>E1070-F1070</f>
        <v>0</v>
      </c>
    </row>
    <row r="1071" spans="1:8">
      <c r="A1071" s="30" t="s">
        <v>240</v>
      </c>
      <c r="B1071" s="44"/>
      <c r="C1071" s="44"/>
      <c r="D1071" s="44"/>
      <c r="E1071" s="44"/>
      <c r="F1071" s="127"/>
      <c r="G1071" s="44"/>
      <c r="H1071" s="44"/>
    </row>
    <row r="1072" spans="1:8" ht="45">
      <c r="A1072" s="30" t="s">
        <v>470</v>
      </c>
      <c r="B1072" s="30" t="s">
        <v>745</v>
      </c>
      <c r="C1072" s="44"/>
      <c r="D1072" s="44"/>
      <c r="E1072" s="44"/>
      <c r="F1072" s="127"/>
      <c r="G1072" s="44"/>
      <c r="H1072" s="44"/>
    </row>
    <row r="1073" spans="1:8">
      <c r="A1073" s="30" t="s">
        <v>239</v>
      </c>
      <c r="B1073" s="44"/>
      <c r="C1073" s="44"/>
      <c r="D1073" s="44"/>
      <c r="E1073" s="44"/>
      <c r="F1073" s="127"/>
      <c r="G1073" s="44"/>
      <c r="H1073" s="44"/>
    </row>
    <row r="1074" spans="1:8">
      <c r="A1074" s="30" t="s">
        <v>240</v>
      </c>
      <c r="B1074" s="44"/>
      <c r="C1074" s="44"/>
      <c r="D1074" s="44"/>
      <c r="E1074" s="44"/>
      <c r="F1074" s="127"/>
      <c r="G1074" s="44"/>
      <c r="H1074" s="44"/>
    </row>
    <row r="1075" spans="1:8" ht="60">
      <c r="A1075" s="30" t="s">
        <v>472</v>
      </c>
      <c r="B1075" s="30" t="s">
        <v>788</v>
      </c>
      <c r="C1075" s="44"/>
      <c r="D1075" s="44"/>
      <c r="E1075" s="44"/>
      <c r="F1075" s="127"/>
      <c r="G1075" s="44"/>
      <c r="H1075" s="44"/>
    </row>
    <row r="1076" spans="1:8">
      <c r="A1076" s="30" t="s">
        <v>474</v>
      </c>
      <c r="B1076" s="30" t="s">
        <v>308</v>
      </c>
      <c r="C1076" s="44"/>
      <c r="D1076" s="44"/>
      <c r="E1076" s="44"/>
      <c r="F1076" s="127"/>
      <c r="G1076" s="44"/>
      <c r="H1076" s="44"/>
    </row>
    <row r="1077" spans="1:8">
      <c r="A1077" s="30" t="s">
        <v>239</v>
      </c>
      <c r="B1077" s="44"/>
      <c r="C1077" s="44"/>
      <c r="D1077" s="44"/>
      <c r="E1077" s="44"/>
      <c r="F1077" s="127"/>
      <c r="G1077" s="44"/>
      <c r="H1077" s="44"/>
    </row>
    <row r="1078" spans="1:8">
      <c r="A1078" s="30" t="s">
        <v>240</v>
      </c>
      <c r="B1078" s="44"/>
      <c r="C1078" s="44"/>
      <c r="D1078" s="44"/>
      <c r="E1078" s="44"/>
      <c r="F1078" s="127"/>
      <c r="G1078" s="44"/>
      <c r="H1078" s="44"/>
    </row>
    <row r="1079" spans="1:8">
      <c r="A1079" s="30" t="s">
        <v>475</v>
      </c>
      <c r="B1079" s="30" t="s">
        <v>308</v>
      </c>
      <c r="C1079" s="44"/>
      <c r="D1079" s="44"/>
      <c r="E1079" s="44"/>
      <c r="F1079" s="127"/>
      <c r="G1079" s="44"/>
      <c r="H1079" s="44"/>
    </row>
    <row r="1080" spans="1:8">
      <c r="A1080" s="30" t="s">
        <v>239</v>
      </c>
      <c r="B1080" s="44"/>
      <c r="C1080" s="44"/>
      <c r="D1080" s="44"/>
      <c r="E1080" s="44"/>
      <c r="F1080" s="127"/>
      <c r="G1080" s="44"/>
      <c r="H1080" s="44"/>
    </row>
    <row r="1081" spans="1:8">
      <c r="A1081" s="30" t="s">
        <v>240</v>
      </c>
      <c r="B1081" s="44"/>
      <c r="C1081" s="44"/>
      <c r="D1081" s="44"/>
      <c r="E1081" s="44"/>
      <c r="F1081" s="127"/>
      <c r="G1081" s="44"/>
      <c r="H1081" s="44"/>
    </row>
    <row r="1082" spans="1:8" ht="30">
      <c r="A1082" s="44"/>
      <c r="B1082" s="30" t="s">
        <v>789</v>
      </c>
      <c r="C1082" s="44"/>
      <c r="D1082" s="44"/>
      <c r="E1082" s="136">
        <f>E1066+E1069+E1072+E1075</f>
        <v>500000</v>
      </c>
      <c r="F1082" s="252">
        <f t="shared" ref="F1082:H1082" si="14">F1066+F1069+F1072+F1075</f>
        <v>500000</v>
      </c>
      <c r="G1082" s="136"/>
      <c r="H1082" s="136">
        <f t="shared" si="14"/>
        <v>0</v>
      </c>
    </row>
    <row r="1084" spans="1:8">
      <c r="A1084" s="276" t="s">
        <v>477</v>
      </c>
      <c r="B1084" s="276"/>
      <c r="C1084" s="276"/>
      <c r="D1084" s="276"/>
      <c r="E1084" s="276"/>
      <c r="F1084" s="276"/>
      <c r="G1084" s="276"/>
      <c r="H1084" s="276"/>
    </row>
    <row r="1085" spans="1:8" ht="30">
      <c r="A1085" s="30" t="s">
        <v>227</v>
      </c>
      <c r="B1085" s="30" t="s">
        <v>273</v>
      </c>
      <c r="C1085" s="30" t="s">
        <v>312</v>
      </c>
      <c r="D1085" s="30" t="s">
        <v>251</v>
      </c>
      <c r="E1085" s="73" t="s">
        <v>705</v>
      </c>
      <c r="F1085" s="138" t="s">
        <v>252</v>
      </c>
      <c r="G1085" s="114" t="s">
        <v>491</v>
      </c>
      <c r="H1085" s="30" t="s">
        <v>480</v>
      </c>
    </row>
    <row r="1086" spans="1:8" s="126" customFormat="1">
      <c r="A1086" s="159">
        <v>1</v>
      </c>
      <c r="B1086" s="159">
        <v>2</v>
      </c>
      <c r="C1086" s="159">
        <v>3</v>
      </c>
      <c r="D1086" s="159">
        <v>4</v>
      </c>
      <c r="E1086" s="159">
        <v>5</v>
      </c>
      <c r="F1086" s="247">
        <v>6</v>
      </c>
      <c r="G1086" s="159">
        <v>7</v>
      </c>
      <c r="H1086" s="161" t="s">
        <v>1029</v>
      </c>
    </row>
    <row r="1087" spans="1:8" ht="28.5">
      <c r="A1087" s="77" t="s">
        <v>712</v>
      </c>
      <c r="B1087" s="77" t="s">
        <v>713</v>
      </c>
      <c r="C1087" s="99"/>
      <c r="D1087" s="99"/>
      <c r="E1087" s="103">
        <f>E1088+E1089+E1090</f>
        <v>38600</v>
      </c>
      <c r="F1087" s="250">
        <f>F1088+F1089+F1090</f>
        <v>38600</v>
      </c>
      <c r="G1087" s="103"/>
      <c r="H1087" s="103">
        <f t="shared" ref="H1087:H1096" si="15">E1087-F1087</f>
        <v>0</v>
      </c>
    </row>
    <row r="1088" spans="1:8">
      <c r="A1088" s="30" t="s">
        <v>239</v>
      </c>
      <c r="B1088" s="45"/>
      <c r="C1088" s="122" t="s">
        <v>971</v>
      </c>
      <c r="D1088" s="66"/>
      <c r="E1088" s="93">
        <v>23600</v>
      </c>
      <c r="F1088" s="134">
        <v>23600</v>
      </c>
      <c r="G1088" s="93" t="s">
        <v>889</v>
      </c>
      <c r="H1088" s="93">
        <f t="shared" si="15"/>
        <v>0</v>
      </c>
    </row>
    <row r="1089" spans="1:15">
      <c r="A1089" s="30" t="s">
        <v>240</v>
      </c>
      <c r="B1089" s="45"/>
      <c r="C1089" s="186" t="s">
        <v>1365</v>
      </c>
      <c r="D1089" s="66" t="s">
        <v>1089</v>
      </c>
      <c r="E1089" s="93">
        <v>3000</v>
      </c>
      <c r="F1089" s="134">
        <v>3000</v>
      </c>
      <c r="G1089" s="93" t="s">
        <v>1015</v>
      </c>
      <c r="H1089" s="93">
        <f t="shared" si="15"/>
        <v>0</v>
      </c>
    </row>
    <row r="1090" spans="1:15">
      <c r="A1090" s="220"/>
      <c r="B1090" s="219"/>
      <c r="C1090" s="219" t="s">
        <v>1428</v>
      </c>
      <c r="D1090" s="66" t="s">
        <v>1429</v>
      </c>
      <c r="E1090" s="93">
        <v>12000</v>
      </c>
      <c r="F1090" s="134">
        <v>12000</v>
      </c>
      <c r="G1090" s="93" t="s">
        <v>1384</v>
      </c>
      <c r="H1090" s="93">
        <f t="shared" si="15"/>
        <v>0</v>
      </c>
    </row>
    <row r="1091" spans="1:15" ht="28.5">
      <c r="A1091" s="77" t="s">
        <v>710</v>
      </c>
      <c r="B1091" s="77" t="s">
        <v>711</v>
      </c>
      <c r="C1091" s="99"/>
      <c r="D1091" s="102"/>
      <c r="E1091" s="103">
        <f>SUM(E1092:E1096)</f>
        <v>1845628</v>
      </c>
      <c r="F1091" s="250">
        <f>SUM(F1092:F1096)</f>
        <v>1845628</v>
      </c>
      <c r="G1091" s="103"/>
      <c r="H1091" s="103">
        <f t="shared" si="15"/>
        <v>0</v>
      </c>
    </row>
    <row r="1092" spans="1:15" s="139" customFormat="1">
      <c r="A1092" s="138" t="s">
        <v>239</v>
      </c>
      <c r="B1092" s="127"/>
      <c r="C1092" s="127" t="s">
        <v>706</v>
      </c>
      <c r="D1092" s="128" t="s">
        <v>708</v>
      </c>
      <c r="E1092" s="134">
        <v>500692</v>
      </c>
      <c r="F1092" s="134">
        <v>500692</v>
      </c>
      <c r="G1092" s="134" t="s">
        <v>662</v>
      </c>
      <c r="H1092" s="134">
        <f t="shared" si="15"/>
        <v>0</v>
      </c>
      <c r="O1092" s="147"/>
    </row>
    <row r="1093" spans="1:15" s="139" customFormat="1">
      <c r="A1093" s="138"/>
      <c r="B1093" s="127"/>
      <c r="C1093" s="127" t="s">
        <v>706</v>
      </c>
      <c r="D1093" s="128" t="s">
        <v>1024</v>
      </c>
      <c r="E1093" s="134">
        <v>221287</v>
      </c>
      <c r="F1093" s="134">
        <v>221287</v>
      </c>
      <c r="G1093" s="134" t="s">
        <v>891</v>
      </c>
      <c r="H1093" s="134">
        <f t="shared" si="15"/>
        <v>0</v>
      </c>
      <c r="O1093" s="147"/>
    </row>
    <row r="1094" spans="1:15" s="139" customFormat="1">
      <c r="A1094" s="138" t="s">
        <v>240</v>
      </c>
      <c r="B1094" s="127"/>
      <c r="C1094" s="127" t="s">
        <v>707</v>
      </c>
      <c r="D1094" s="128" t="s">
        <v>709</v>
      </c>
      <c r="E1094" s="134">
        <v>339600</v>
      </c>
      <c r="F1094" s="134">
        <v>339600</v>
      </c>
      <c r="G1094" s="134" t="s">
        <v>808</v>
      </c>
      <c r="H1094" s="134">
        <f t="shared" si="15"/>
        <v>0</v>
      </c>
      <c r="O1094" s="147"/>
    </row>
    <row r="1095" spans="1:15" s="139" customFormat="1">
      <c r="A1095" s="138"/>
      <c r="B1095" s="127"/>
      <c r="C1095" s="127" t="s">
        <v>707</v>
      </c>
      <c r="D1095" s="128" t="s">
        <v>1395</v>
      </c>
      <c r="E1095" s="134">
        <v>748861</v>
      </c>
      <c r="F1095" s="134">
        <v>748861</v>
      </c>
      <c r="G1095" s="134" t="s">
        <v>1383</v>
      </c>
      <c r="H1095" s="134">
        <f t="shared" si="15"/>
        <v>0</v>
      </c>
      <c r="O1095" s="147"/>
    </row>
    <row r="1096" spans="1:15" s="139" customFormat="1">
      <c r="A1096" s="138"/>
      <c r="B1096" s="127"/>
      <c r="C1096" s="124" t="s">
        <v>972</v>
      </c>
      <c r="D1096" s="124" t="s">
        <v>973</v>
      </c>
      <c r="E1096" s="134">
        <v>35188</v>
      </c>
      <c r="F1096" s="134">
        <v>35188</v>
      </c>
      <c r="G1096" s="134" t="s">
        <v>889</v>
      </c>
      <c r="H1096" s="134">
        <f t="shared" si="15"/>
        <v>0</v>
      </c>
      <c r="O1096" s="147"/>
    </row>
    <row r="1097" spans="1:15" ht="60">
      <c r="A1097" s="30" t="s">
        <v>485</v>
      </c>
      <c r="B1097" s="30" t="s">
        <v>790</v>
      </c>
      <c r="C1097" s="45"/>
      <c r="D1097" s="66"/>
      <c r="E1097" s="103">
        <f>E1098+E1118</f>
        <v>422667</v>
      </c>
      <c r="F1097" s="250">
        <f>F1098+F1118</f>
        <v>422667</v>
      </c>
      <c r="G1097" s="108"/>
      <c r="H1097" s="108">
        <f>H1098+H1118</f>
        <v>0</v>
      </c>
    </row>
    <row r="1098" spans="1:15">
      <c r="A1098" s="30" t="s">
        <v>487</v>
      </c>
      <c r="B1098" s="30" t="s">
        <v>308</v>
      </c>
      <c r="C1098" s="45"/>
      <c r="D1098" s="66"/>
      <c r="E1098" s="103">
        <f>SUM(E1099:E1117)</f>
        <v>422667</v>
      </c>
      <c r="F1098" s="250">
        <f>SUM(F1099:F1117)</f>
        <v>422667</v>
      </c>
      <c r="G1098" s="103"/>
      <c r="H1098" s="103">
        <f t="shared" ref="H1098:H1119" si="16">E1098-F1098</f>
        <v>0</v>
      </c>
    </row>
    <row r="1099" spans="1:15" ht="30">
      <c r="A1099" s="30" t="s">
        <v>239</v>
      </c>
      <c r="B1099" s="200"/>
      <c r="C1099" s="199" t="s">
        <v>1368</v>
      </c>
      <c r="D1099" s="199"/>
      <c r="E1099" s="201">
        <v>50</v>
      </c>
      <c r="F1099" s="201">
        <v>50</v>
      </c>
      <c r="G1099" s="202" t="s">
        <v>1014</v>
      </c>
      <c r="H1099" s="203">
        <f t="shared" si="16"/>
        <v>0</v>
      </c>
    </row>
    <row r="1100" spans="1:15" ht="30">
      <c r="A1100" s="30" t="s">
        <v>240</v>
      </c>
      <c r="B1100" s="200"/>
      <c r="C1100" s="199" t="s">
        <v>1369</v>
      </c>
      <c r="D1100" s="199"/>
      <c r="E1100" s="201">
        <v>250</v>
      </c>
      <c r="F1100" s="201">
        <v>250</v>
      </c>
      <c r="G1100" s="202" t="s">
        <v>1014</v>
      </c>
      <c r="H1100" s="203">
        <f t="shared" si="16"/>
        <v>0</v>
      </c>
    </row>
    <row r="1101" spans="1:15" ht="30">
      <c r="A1101" s="79"/>
      <c r="B1101" s="200"/>
      <c r="C1101" s="199" t="s">
        <v>1370</v>
      </c>
      <c r="D1101" s="199"/>
      <c r="E1101" s="201">
        <v>8400</v>
      </c>
      <c r="F1101" s="201">
        <v>8400</v>
      </c>
      <c r="G1101" s="202" t="s">
        <v>1014</v>
      </c>
      <c r="H1101" s="203">
        <f t="shared" si="16"/>
        <v>0</v>
      </c>
    </row>
    <row r="1102" spans="1:15" ht="30">
      <c r="A1102" s="79"/>
      <c r="B1102" s="200"/>
      <c r="C1102" s="199" t="s">
        <v>1371</v>
      </c>
      <c r="D1102" s="199"/>
      <c r="E1102" s="201">
        <v>300</v>
      </c>
      <c r="F1102" s="201">
        <v>300</v>
      </c>
      <c r="G1102" s="202" t="s">
        <v>1014</v>
      </c>
      <c r="H1102" s="203">
        <f t="shared" si="16"/>
        <v>0</v>
      </c>
    </row>
    <row r="1103" spans="1:15" ht="30">
      <c r="A1103" s="185"/>
      <c r="B1103" s="200"/>
      <c r="C1103" s="199" t="s">
        <v>1372</v>
      </c>
      <c r="D1103" s="199"/>
      <c r="E1103" s="201">
        <v>650</v>
      </c>
      <c r="F1103" s="201">
        <v>650</v>
      </c>
      <c r="G1103" s="202" t="s">
        <v>1014</v>
      </c>
      <c r="H1103" s="203">
        <f t="shared" si="16"/>
        <v>0</v>
      </c>
    </row>
    <row r="1104" spans="1:15" ht="30">
      <c r="A1104" s="185"/>
      <c r="B1104" s="200"/>
      <c r="C1104" s="199" t="s">
        <v>1373</v>
      </c>
      <c r="D1104" s="199"/>
      <c r="E1104" s="201">
        <v>1500</v>
      </c>
      <c r="F1104" s="201">
        <v>1500</v>
      </c>
      <c r="G1104" s="202" t="s">
        <v>1014</v>
      </c>
      <c r="H1104" s="203">
        <f t="shared" si="16"/>
        <v>0</v>
      </c>
    </row>
    <row r="1105" spans="1:8" ht="30">
      <c r="A1105" s="4"/>
      <c r="B1105" s="4"/>
      <c r="C1105" s="199" t="s">
        <v>1374</v>
      </c>
      <c r="D1105" s="199"/>
      <c r="E1105" s="201">
        <v>500</v>
      </c>
      <c r="F1105" s="201">
        <v>500</v>
      </c>
      <c r="G1105" s="202" t="s">
        <v>1014</v>
      </c>
      <c r="H1105" s="203">
        <f t="shared" si="16"/>
        <v>0</v>
      </c>
    </row>
    <row r="1106" spans="1:8">
      <c r="A1106" s="4"/>
      <c r="B1106" s="4"/>
      <c r="C1106" s="199" t="s">
        <v>988</v>
      </c>
      <c r="D1106" s="199"/>
      <c r="E1106" s="201">
        <v>1785</v>
      </c>
      <c r="F1106" s="201">
        <v>1785</v>
      </c>
      <c r="G1106" s="202" t="s">
        <v>810</v>
      </c>
      <c r="H1106" s="203">
        <f t="shared" si="16"/>
        <v>0</v>
      </c>
    </row>
    <row r="1107" spans="1:8" ht="30">
      <c r="A1107" s="4"/>
      <c r="B1107" s="4"/>
      <c r="C1107" s="199" t="s">
        <v>991</v>
      </c>
      <c r="D1107" s="199"/>
      <c r="E1107" s="201">
        <v>1050</v>
      </c>
      <c r="F1107" s="201">
        <v>1050</v>
      </c>
      <c r="G1107" s="202" t="s">
        <v>809</v>
      </c>
      <c r="H1107" s="203">
        <f t="shared" si="16"/>
        <v>0</v>
      </c>
    </row>
    <row r="1108" spans="1:8" ht="60">
      <c r="A1108" s="4"/>
      <c r="B1108" s="4"/>
      <c r="C1108" s="199" t="s">
        <v>990</v>
      </c>
      <c r="D1108" s="199"/>
      <c r="E1108" s="201">
        <v>2500</v>
      </c>
      <c r="F1108" s="201">
        <v>2500</v>
      </c>
      <c r="G1108" s="202" t="s">
        <v>809</v>
      </c>
      <c r="H1108" s="203">
        <f t="shared" si="16"/>
        <v>0</v>
      </c>
    </row>
    <row r="1109" spans="1:8">
      <c r="A1109" s="4"/>
      <c r="B1109" s="4"/>
      <c r="C1109" s="199" t="s">
        <v>989</v>
      </c>
      <c r="D1109" s="199"/>
      <c r="E1109" s="201">
        <v>2800</v>
      </c>
      <c r="F1109" s="201">
        <v>2800</v>
      </c>
      <c r="G1109" s="202" t="s">
        <v>809</v>
      </c>
      <c r="H1109" s="203">
        <f t="shared" si="16"/>
        <v>0</v>
      </c>
    </row>
    <row r="1110" spans="1:8" ht="30">
      <c r="A1110" s="4"/>
      <c r="B1110" s="4"/>
      <c r="C1110" s="199" t="s">
        <v>1366</v>
      </c>
      <c r="D1110" s="199"/>
      <c r="E1110" s="201">
        <v>600</v>
      </c>
      <c r="F1110" s="201">
        <v>600</v>
      </c>
      <c r="G1110" s="202" t="s">
        <v>1016</v>
      </c>
      <c r="H1110" s="203">
        <f t="shared" si="16"/>
        <v>0</v>
      </c>
    </row>
    <row r="1111" spans="1:8">
      <c r="B1111" s="234"/>
      <c r="C1111" s="199" t="s">
        <v>1367</v>
      </c>
      <c r="D1111" s="199"/>
      <c r="E1111" s="201">
        <v>56000</v>
      </c>
      <c r="F1111" s="201">
        <v>56000</v>
      </c>
      <c r="G1111" s="202" t="s">
        <v>1016</v>
      </c>
      <c r="H1111" s="203">
        <f t="shared" si="16"/>
        <v>0</v>
      </c>
    </row>
    <row r="1112" spans="1:8" ht="30">
      <c r="B1112" s="206"/>
      <c r="C1112" s="199" t="s">
        <v>1412</v>
      </c>
      <c r="D1112" s="222">
        <v>134</v>
      </c>
      <c r="E1112" s="201">
        <v>2500</v>
      </c>
      <c r="F1112" s="201">
        <v>2500</v>
      </c>
      <c r="G1112" s="202" t="s">
        <v>1386</v>
      </c>
      <c r="H1112" s="203">
        <f t="shared" si="16"/>
        <v>0</v>
      </c>
    </row>
    <row r="1113" spans="1:8">
      <c r="B1113" s="206"/>
      <c r="C1113" s="199" t="s">
        <v>1413</v>
      </c>
      <c r="D1113" s="222">
        <v>6261</v>
      </c>
      <c r="E1113" s="201">
        <v>2400</v>
      </c>
      <c r="F1113" s="201">
        <v>2400</v>
      </c>
      <c r="G1113" s="202" t="s">
        <v>1386</v>
      </c>
      <c r="H1113" s="203">
        <f t="shared" si="16"/>
        <v>0</v>
      </c>
    </row>
    <row r="1114" spans="1:8">
      <c r="B1114" s="206"/>
      <c r="C1114" s="199" t="s">
        <v>1414</v>
      </c>
      <c r="D1114" s="222">
        <v>19</v>
      </c>
      <c r="E1114" s="201">
        <v>2500</v>
      </c>
      <c r="F1114" s="201">
        <v>2500</v>
      </c>
      <c r="G1114" s="202" t="s">
        <v>1386</v>
      </c>
      <c r="H1114" s="203">
        <f t="shared" si="16"/>
        <v>0</v>
      </c>
    </row>
    <row r="1115" spans="1:8">
      <c r="B1115" s="206"/>
      <c r="C1115" s="199" t="s">
        <v>1415</v>
      </c>
      <c r="D1115" s="222" t="s">
        <v>1416</v>
      </c>
      <c r="E1115" s="201">
        <v>5000</v>
      </c>
      <c r="F1115" s="201">
        <v>5000</v>
      </c>
      <c r="G1115" s="202" t="s">
        <v>1386</v>
      </c>
      <c r="H1115" s="203">
        <f t="shared" si="16"/>
        <v>0</v>
      </c>
    </row>
    <row r="1116" spans="1:8">
      <c r="B1116" s="206"/>
      <c r="C1116" s="199" t="s">
        <v>1410</v>
      </c>
      <c r="D1116" s="222" t="s">
        <v>1411</v>
      </c>
      <c r="E1116" s="201">
        <v>40556</v>
      </c>
      <c r="F1116" s="201">
        <v>40556</v>
      </c>
      <c r="G1116" s="202" t="s">
        <v>1383</v>
      </c>
      <c r="H1116" s="203">
        <f t="shared" si="16"/>
        <v>0</v>
      </c>
    </row>
    <row r="1117" spans="1:8">
      <c r="B1117" s="206"/>
      <c r="C1117" s="199" t="s">
        <v>1417</v>
      </c>
      <c r="D1117" s="222">
        <v>101200676</v>
      </c>
      <c r="E1117" s="201">
        <v>293326</v>
      </c>
      <c r="F1117" s="201">
        <v>293326</v>
      </c>
      <c r="G1117" s="202" t="s">
        <v>1383</v>
      </c>
      <c r="H1117" s="203">
        <f t="shared" si="16"/>
        <v>0</v>
      </c>
    </row>
    <row r="1118" spans="1:8">
      <c r="A1118" s="30" t="s">
        <v>488</v>
      </c>
      <c r="B1118" s="30" t="s">
        <v>308</v>
      </c>
      <c r="C1118" s="45"/>
      <c r="D1118" s="66"/>
      <c r="E1118" s="93"/>
      <c r="F1118" s="134"/>
      <c r="G1118" s="93"/>
      <c r="H1118" s="203">
        <f t="shared" si="16"/>
        <v>0</v>
      </c>
    </row>
    <row r="1119" spans="1:8">
      <c r="A1119" s="30" t="s">
        <v>239</v>
      </c>
      <c r="B1119" s="45"/>
      <c r="C1119" s="45"/>
      <c r="D1119" s="66"/>
      <c r="E1119" s="93"/>
      <c r="F1119" s="134"/>
      <c r="G1119" s="93"/>
      <c r="H1119" s="203">
        <f t="shared" si="16"/>
        <v>0</v>
      </c>
    </row>
    <row r="1120" spans="1:8">
      <c r="A1120" s="30" t="s">
        <v>240</v>
      </c>
      <c r="B1120" s="45"/>
      <c r="C1120" s="45"/>
      <c r="D1120" s="66"/>
      <c r="E1120" s="93"/>
      <c r="F1120" s="134"/>
      <c r="G1120" s="93"/>
      <c r="H1120" s="93"/>
    </row>
    <row r="1121" spans="1:8" ht="30.75" customHeight="1">
      <c r="A1121" s="45"/>
      <c r="B1121" s="72" t="s">
        <v>714</v>
      </c>
      <c r="C1121" s="75"/>
      <c r="D1121" s="110"/>
      <c r="E1121" s="109">
        <f>E1097+E1091+E1087</f>
        <v>2306895</v>
      </c>
      <c r="F1121" s="250">
        <f>F1087+F1091+F1097</f>
        <v>2306895</v>
      </c>
      <c r="G1121" s="109">
        <f>G1087+G1091+G1097</f>
        <v>0</v>
      </c>
      <c r="H1121" s="109">
        <f>H1087+H1091+H1097</f>
        <v>0</v>
      </c>
    </row>
    <row r="1123" spans="1:8">
      <c r="A1123" s="276" t="s">
        <v>509</v>
      </c>
      <c r="B1123" s="276"/>
      <c r="C1123" s="276"/>
      <c r="D1123" s="276"/>
      <c r="E1123" s="276"/>
      <c r="F1123" s="276"/>
      <c r="G1123" s="276"/>
    </row>
    <row r="1124" spans="1:8" ht="30">
      <c r="A1124" s="117" t="s">
        <v>919</v>
      </c>
      <c r="B1124" s="30" t="s">
        <v>576</v>
      </c>
      <c r="C1124" s="113" t="s">
        <v>578</v>
      </c>
      <c r="D1124" s="30" t="s">
        <v>231</v>
      </c>
      <c r="E1124" s="30" t="s">
        <v>252</v>
      </c>
      <c r="F1124" s="138" t="s">
        <v>491</v>
      </c>
      <c r="G1124" s="30" t="s">
        <v>234</v>
      </c>
      <c r="H1124" s="101"/>
    </row>
    <row r="1125" spans="1:8" s="126" customFormat="1">
      <c r="A1125" s="159">
        <v>1</v>
      </c>
      <c r="B1125" s="159">
        <v>2</v>
      </c>
      <c r="C1125" s="159">
        <v>3</v>
      </c>
      <c r="D1125" s="159">
        <v>4</v>
      </c>
      <c r="E1125" s="159">
        <v>5</v>
      </c>
      <c r="F1125" s="247">
        <v>6</v>
      </c>
      <c r="G1125" s="161" t="s">
        <v>1033</v>
      </c>
    </row>
    <row r="1126" spans="1:8" ht="30">
      <c r="A1126" s="30" t="s">
        <v>493</v>
      </c>
      <c r="B1126" s="30" t="s">
        <v>482</v>
      </c>
      <c r="C1126" s="46"/>
      <c r="D1126" s="46"/>
      <c r="E1126" s="46"/>
      <c r="F1126" s="127"/>
      <c r="G1126" s="46"/>
    </row>
    <row r="1127" spans="1:8">
      <c r="A1127" s="30" t="s">
        <v>239</v>
      </c>
      <c r="B1127" s="46"/>
      <c r="C1127" s="46"/>
      <c r="D1127" s="46"/>
      <c r="E1127" s="46"/>
      <c r="F1127" s="127"/>
      <c r="G1127" s="46"/>
    </row>
    <row r="1128" spans="1:8">
      <c r="A1128" s="30" t="s">
        <v>247</v>
      </c>
      <c r="B1128" s="46"/>
      <c r="C1128" s="46"/>
      <c r="D1128" s="46"/>
      <c r="E1128" s="46"/>
      <c r="F1128" s="127"/>
      <c r="G1128" s="46"/>
    </row>
    <row r="1129" spans="1:8" ht="30">
      <c r="A1129" s="30" t="s">
        <v>494</v>
      </c>
      <c r="B1129" s="30" t="s">
        <v>791</v>
      </c>
      <c r="C1129" s="46"/>
      <c r="D1129" s="46"/>
      <c r="E1129" s="46"/>
      <c r="F1129" s="127"/>
      <c r="G1129" s="31">
        <v>1</v>
      </c>
    </row>
    <row r="1130" spans="1:8">
      <c r="A1130" s="30" t="s">
        <v>239</v>
      </c>
      <c r="B1130" s="46"/>
      <c r="C1130" s="46"/>
      <c r="D1130" s="46"/>
      <c r="E1130" s="46"/>
      <c r="F1130" s="127"/>
      <c r="G1130" s="46"/>
    </row>
    <row r="1131" spans="1:8">
      <c r="A1131" s="30" t="s">
        <v>247</v>
      </c>
      <c r="B1131" s="46"/>
      <c r="C1131" s="46"/>
      <c r="D1131" s="46"/>
      <c r="E1131" s="46"/>
      <c r="F1131" s="127"/>
      <c r="G1131" s="46"/>
    </row>
    <row r="1132" spans="1:8">
      <c r="A1132" s="46"/>
      <c r="B1132" s="30" t="s">
        <v>792</v>
      </c>
      <c r="C1132" s="46"/>
      <c r="D1132" s="46"/>
      <c r="E1132" s="46"/>
      <c r="F1132" s="127"/>
      <c r="G1132" s="46"/>
    </row>
    <row r="1134" spans="1:8">
      <c r="A1134" s="276" t="s">
        <v>510</v>
      </c>
      <c r="B1134" s="276"/>
      <c r="C1134" s="276"/>
      <c r="D1134" s="276"/>
      <c r="E1134" s="276"/>
      <c r="F1134" s="276"/>
      <c r="G1134" s="276"/>
      <c r="H1134" s="276"/>
    </row>
    <row r="1135" spans="1:8" ht="30">
      <c r="A1135" s="30" t="s">
        <v>227</v>
      </c>
      <c r="B1135" s="30" t="s">
        <v>228</v>
      </c>
      <c r="C1135" s="30" t="s">
        <v>497</v>
      </c>
      <c r="D1135" s="113" t="s">
        <v>578</v>
      </c>
      <c r="E1135" s="30" t="s">
        <v>231</v>
      </c>
      <c r="F1135" s="138" t="s">
        <v>252</v>
      </c>
      <c r="G1135" s="30" t="s">
        <v>233</v>
      </c>
      <c r="H1135" s="30" t="s">
        <v>234</v>
      </c>
    </row>
    <row r="1136" spans="1:8" s="126" customFormat="1">
      <c r="A1136" s="159">
        <v>1</v>
      </c>
      <c r="B1136" s="159">
        <v>2</v>
      </c>
      <c r="C1136" s="159">
        <v>3</v>
      </c>
      <c r="D1136" s="159">
        <v>4</v>
      </c>
      <c r="E1136" s="159">
        <v>5</v>
      </c>
      <c r="F1136" s="253" t="s">
        <v>1034</v>
      </c>
      <c r="G1136" s="159">
        <v>7</v>
      </c>
      <c r="H1136" s="161" t="s">
        <v>1030</v>
      </c>
    </row>
    <row r="1137" spans="1:8" ht="30">
      <c r="A1137" s="30" t="s">
        <v>499</v>
      </c>
      <c r="B1137" s="30" t="s">
        <v>500</v>
      </c>
      <c r="C1137" s="46"/>
      <c r="D1137" s="46"/>
      <c r="E1137" s="46"/>
      <c r="F1137" s="127"/>
      <c r="G1137" s="46"/>
      <c r="H1137" s="46"/>
    </row>
    <row r="1138" spans="1:8">
      <c r="A1138" s="185"/>
      <c r="B1138" s="205" t="s">
        <v>725</v>
      </c>
      <c r="C1138" s="199" t="s">
        <v>984</v>
      </c>
      <c r="D1138" s="199"/>
      <c r="E1138" s="204">
        <v>70</v>
      </c>
      <c r="F1138" s="201">
        <v>70</v>
      </c>
      <c r="G1138" s="213" t="s">
        <v>1012</v>
      </c>
      <c r="H1138" s="201">
        <f>E1138-F1138</f>
        <v>0</v>
      </c>
    </row>
    <row r="1139" spans="1:8">
      <c r="A1139" s="185"/>
      <c r="B1139" s="205" t="s">
        <v>725</v>
      </c>
      <c r="C1139" s="186" t="s">
        <v>1375</v>
      </c>
      <c r="D1139" s="186"/>
      <c r="E1139" s="204">
        <v>281</v>
      </c>
      <c r="F1139" s="201">
        <v>281</v>
      </c>
      <c r="G1139" s="20" t="s">
        <v>1013</v>
      </c>
      <c r="H1139" s="201">
        <f t="shared" ref="H1139:H1142" si="17">E1139-F1139</f>
        <v>0</v>
      </c>
    </row>
    <row r="1140" spans="1:8">
      <c r="A1140" s="185"/>
      <c r="B1140" s="205" t="s">
        <v>725</v>
      </c>
      <c r="C1140" s="186" t="s">
        <v>715</v>
      </c>
      <c r="D1140" s="186"/>
      <c r="E1140" s="204">
        <v>142</v>
      </c>
      <c r="F1140" s="201">
        <v>142</v>
      </c>
      <c r="G1140" s="20" t="s">
        <v>1016</v>
      </c>
      <c r="H1140" s="201">
        <f t="shared" si="17"/>
        <v>0</v>
      </c>
    </row>
    <row r="1141" spans="1:8">
      <c r="A1141" s="185"/>
      <c r="B1141" s="205" t="s">
        <v>725</v>
      </c>
      <c r="C1141" s="186" t="s">
        <v>715</v>
      </c>
      <c r="D1141" s="186"/>
      <c r="E1141" s="204">
        <v>36</v>
      </c>
      <c r="F1141" s="201">
        <v>36</v>
      </c>
      <c r="G1141" s="20" t="s">
        <v>1015</v>
      </c>
      <c r="H1141" s="201">
        <f t="shared" si="17"/>
        <v>0</v>
      </c>
    </row>
    <row r="1142" spans="1:8">
      <c r="A1142" s="185"/>
      <c r="B1142" s="205" t="s">
        <v>725</v>
      </c>
      <c r="C1142" s="186" t="s">
        <v>715</v>
      </c>
      <c r="D1142" s="186"/>
      <c r="E1142" s="204">
        <v>283</v>
      </c>
      <c r="F1142" s="201">
        <v>283</v>
      </c>
      <c r="G1142" s="20" t="s">
        <v>1014</v>
      </c>
      <c r="H1142" s="201">
        <f t="shared" si="17"/>
        <v>0</v>
      </c>
    </row>
    <row r="1143" spans="1:8">
      <c r="A1143" s="74"/>
      <c r="B1143" s="205" t="s">
        <v>725</v>
      </c>
      <c r="C1143" s="199" t="s">
        <v>715</v>
      </c>
      <c r="D1143" s="199"/>
      <c r="E1143" s="204">
        <v>327</v>
      </c>
      <c r="F1143" s="201">
        <v>327</v>
      </c>
      <c r="G1143" s="213" t="s">
        <v>662</v>
      </c>
      <c r="H1143" s="201">
        <f>E1143-F1143</f>
        <v>0</v>
      </c>
    </row>
    <row r="1144" spans="1:8">
      <c r="A1144" s="74"/>
      <c r="B1144" s="205" t="s">
        <v>725</v>
      </c>
      <c r="C1144" s="199" t="s">
        <v>715</v>
      </c>
      <c r="D1144" s="199"/>
      <c r="E1144" s="204">
        <v>250</v>
      </c>
      <c r="F1144" s="201">
        <v>250</v>
      </c>
      <c r="G1144" s="213" t="s">
        <v>806</v>
      </c>
      <c r="H1144" s="201">
        <f t="shared" ref="H1144:H1165" si="18">E1144-F1144</f>
        <v>0</v>
      </c>
    </row>
    <row r="1145" spans="1:8">
      <c r="A1145" s="74"/>
      <c r="B1145" s="205" t="s">
        <v>725</v>
      </c>
      <c r="C1145" s="199" t="s">
        <v>715</v>
      </c>
      <c r="D1145" s="199"/>
      <c r="E1145" s="204">
        <v>271</v>
      </c>
      <c r="F1145" s="201">
        <v>271</v>
      </c>
      <c r="G1145" s="213" t="s">
        <v>808</v>
      </c>
      <c r="H1145" s="201">
        <f t="shared" si="18"/>
        <v>0</v>
      </c>
    </row>
    <row r="1146" spans="1:8">
      <c r="A1146" s="74"/>
      <c r="B1146" s="205" t="s">
        <v>725</v>
      </c>
      <c r="C1146" s="199" t="s">
        <v>715</v>
      </c>
      <c r="D1146" s="199"/>
      <c r="E1146" s="204">
        <v>65</v>
      </c>
      <c r="F1146" s="201">
        <v>65</v>
      </c>
      <c r="G1146" s="213" t="s">
        <v>809</v>
      </c>
      <c r="H1146" s="201">
        <f t="shared" si="18"/>
        <v>0</v>
      </c>
    </row>
    <row r="1147" spans="1:8">
      <c r="A1147" s="74"/>
      <c r="B1147" s="205" t="s">
        <v>725</v>
      </c>
      <c r="C1147" s="199" t="s">
        <v>715</v>
      </c>
      <c r="D1147" s="199"/>
      <c r="E1147" s="204">
        <v>15</v>
      </c>
      <c r="F1147" s="201">
        <v>15</v>
      </c>
      <c r="G1147" s="213" t="s">
        <v>810</v>
      </c>
      <c r="H1147" s="201">
        <f t="shared" si="18"/>
        <v>0</v>
      </c>
    </row>
    <row r="1148" spans="1:8">
      <c r="A1148" s="117"/>
      <c r="B1148" s="205" t="s">
        <v>725</v>
      </c>
      <c r="C1148" s="199" t="s">
        <v>715</v>
      </c>
      <c r="D1148" s="199"/>
      <c r="E1148" s="204">
        <v>286</v>
      </c>
      <c r="F1148" s="201">
        <v>286</v>
      </c>
      <c r="G1148" s="213" t="s">
        <v>811</v>
      </c>
      <c r="H1148" s="201">
        <f t="shared" si="18"/>
        <v>0</v>
      </c>
    </row>
    <row r="1149" spans="1:8">
      <c r="A1149" s="117"/>
      <c r="B1149" s="205" t="s">
        <v>725</v>
      </c>
      <c r="C1149" s="199" t="s">
        <v>715</v>
      </c>
      <c r="D1149" s="199"/>
      <c r="E1149" s="204">
        <v>31</v>
      </c>
      <c r="F1149" s="201">
        <v>31</v>
      </c>
      <c r="G1149" s="213" t="s">
        <v>886</v>
      </c>
      <c r="H1149" s="201">
        <f t="shared" si="18"/>
        <v>0</v>
      </c>
    </row>
    <row r="1150" spans="1:8">
      <c r="A1150" s="117"/>
      <c r="B1150" s="205" t="s">
        <v>725</v>
      </c>
      <c r="C1150" s="199" t="s">
        <v>715</v>
      </c>
      <c r="D1150" s="199"/>
      <c r="E1150" s="204">
        <v>161</v>
      </c>
      <c r="F1150" s="201">
        <v>161</v>
      </c>
      <c r="G1150" s="213" t="s">
        <v>889</v>
      </c>
      <c r="H1150" s="201">
        <f t="shared" si="18"/>
        <v>0</v>
      </c>
    </row>
    <row r="1151" spans="1:8">
      <c r="A1151" s="120"/>
      <c r="B1151" s="205" t="s">
        <v>725</v>
      </c>
      <c r="C1151" s="199" t="s">
        <v>984</v>
      </c>
      <c r="D1151" s="199"/>
      <c r="E1151" s="204">
        <v>300</v>
      </c>
      <c r="F1151" s="201">
        <v>300</v>
      </c>
      <c r="G1151" s="213" t="s">
        <v>891</v>
      </c>
      <c r="H1151" s="201">
        <f t="shared" si="18"/>
        <v>0</v>
      </c>
    </row>
    <row r="1152" spans="1:8">
      <c r="A1152" s="117"/>
      <c r="B1152" s="205" t="s">
        <v>725</v>
      </c>
      <c r="C1152" s="199" t="s">
        <v>715</v>
      </c>
      <c r="D1152" s="199"/>
      <c r="E1152" s="204">
        <v>61</v>
      </c>
      <c r="F1152" s="201">
        <v>61</v>
      </c>
      <c r="G1152" s="213" t="s">
        <v>891</v>
      </c>
      <c r="H1152" s="201">
        <f t="shared" si="18"/>
        <v>0</v>
      </c>
    </row>
    <row r="1153" spans="1:8">
      <c r="A1153" s="117"/>
      <c r="B1153" s="205" t="s">
        <v>725</v>
      </c>
      <c r="C1153" s="199" t="s">
        <v>715</v>
      </c>
      <c r="D1153" s="199"/>
      <c r="E1153" s="204">
        <v>176</v>
      </c>
      <c r="F1153" s="201">
        <v>176</v>
      </c>
      <c r="G1153" s="213" t="s">
        <v>906</v>
      </c>
      <c r="H1153" s="201">
        <f t="shared" si="18"/>
        <v>0</v>
      </c>
    </row>
    <row r="1154" spans="1:8">
      <c r="A1154" s="196"/>
      <c r="B1154" s="205" t="s">
        <v>725</v>
      </c>
      <c r="C1154" s="199" t="s">
        <v>715</v>
      </c>
      <c r="D1154" s="199"/>
      <c r="E1154" s="129">
        <v>110</v>
      </c>
      <c r="F1154" s="129">
        <v>110</v>
      </c>
      <c r="G1154" s="195" t="s">
        <v>1378</v>
      </c>
      <c r="H1154" s="201">
        <f t="shared" si="18"/>
        <v>0</v>
      </c>
    </row>
    <row r="1155" spans="1:8">
      <c r="A1155" s="196"/>
      <c r="B1155" s="205" t="s">
        <v>725</v>
      </c>
      <c r="C1155" s="199" t="s">
        <v>715</v>
      </c>
      <c r="D1155" s="199"/>
      <c r="E1155" s="129">
        <v>20</v>
      </c>
      <c r="F1155" s="129">
        <v>20</v>
      </c>
      <c r="G1155" s="195" t="s">
        <v>1055</v>
      </c>
      <c r="H1155" s="201">
        <f t="shared" si="18"/>
        <v>0</v>
      </c>
    </row>
    <row r="1156" spans="1:8">
      <c r="A1156" s="196"/>
      <c r="B1156" s="205" t="s">
        <v>725</v>
      </c>
      <c r="C1156" s="199" t="s">
        <v>715</v>
      </c>
      <c r="D1156" s="199"/>
      <c r="E1156" s="129">
        <v>230</v>
      </c>
      <c r="F1156" s="129">
        <v>230</v>
      </c>
      <c r="G1156" s="195" t="s">
        <v>1379</v>
      </c>
      <c r="H1156" s="201">
        <f t="shared" si="18"/>
        <v>0</v>
      </c>
    </row>
    <row r="1157" spans="1:8">
      <c r="A1157" s="196"/>
      <c r="B1157" s="205" t="s">
        <v>725</v>
      </c>
      <c r="C1157" s="199" t="s">
        <v>984</v>
      </c>
      <c r="D1157" s="199"/>
      <c r="E1157" s="129">
        <v>300</v>
      </c>
      <c r="F1157" s="129">
        <v>300</v>
      </c>
      <c r="G1157" s="195" t="s">
        <v>1380</v>
      </c>
      <c r="H1157" s="201">
        <f t="shared" si="18"/>
        <v>0</v>
      </c>
    </row>
    <row r="1158" spans="1:8">
      <c r="A1158" s="196"/>
      <c r="B1158" s="205" t="s">
        <v>725</v>
      </c>
      <c r="C1158" s="199" t="s">
        <v>984</v>
      </c>
      <c r="D1158" s="199"/>
      <c r="E1158" s="129">
        <v>300</v>
      </c>
      <c r="F1158" s="129">
        <v>300</v>
      </c>
      <c r="G1158" s="195" t="s">
        <v>1381</v>
      </c>
      <c r="H1158" s="201">
        <f t="shared" si="18"/>
        <v>0</v>
      </c>
    </row>
    <row r="1159" spans="1:8">
      <c r="A1159" s="196"/>
      <c r="B1159" s="205" t="s">
        <v>725</v>
      </c>
      <c r="C1159" s="199" t="s">
        <v>715</v>
      </c>
      <c r="D1159" s="199"/>
      <c r="E1159" s="129">
        <v>330</v>
      </c>
      <c r="F1159" s="129">
        <v>330</v>
      </c>
      <c r="G1159" s="195" t="s">
        <v>1382</v>
      </c>
      <c r="H1159" s="201">
        <f t="shared" si="18"/>
        <v>0</v>
      </c>
    </row>
    <row r="1160" spans="1:8">
      <c r="A1160" s="196"/>
      <c r="B1160" s="205" t="s">
        <v>725</v>
      </c>
      <c r="C1160" s="199" t="s">
        <v>715</v>
      </c>
      <c r="D1160" s="199"/>
      <c r="E1160" s="129">
        <v>303</v>
      </c>
      <c r="F1160" s="129">
        <v>303</v>
      </c>
      <c r="G1160" s="195" t="s">
        <v>1383</v>
      </c>
      <c r="H1160" s="201">
        <f t="shared" si="18"/>
        <v>0</v>
      </c>
    </row>
    <row r="1161" spans="1:8">
      <c r="A1161" s="196"/>
      <c r="B1161" s="205" t="s">
        <v>725</v>
      </c>
      <c r="C1161" s="199" t="s">
        <v>715</v>
      </c>
      <c r="D1161" s="199"/>
      <c r="E1161" s="129">
        <v>20</v>
      </c>
      <c r="F1161" s="129">
        <v>20</v>
      </c>
      <c r="G1161" s="195" t="s">
        <v>1384</v>
      </c>
      <c r="H1161" s="201">
        <f t="shared" si="18"/>
        <v>0</v>
      </c>
    </row>
    <row r="1162" spans="1:8">
      <c r="A1162" s="117"/>
      <c r="B1162" s="205" t="s">
        <v>725</v>
      </c>
      <c r="C1162" s="199" t="s">
        <v>984</v>
      </c>
      <c r="D1162" s="4"/>
      <c r="E1162" s="129">
        <v>300</v>
      </c>
      <c r="F1162" s="129">
        <v>300</v>
      </c>
      <c r="G1162" s="195" t="s">
        <v>1385</v>
      </c>
      <c r="H1162" s="201">
        <f t="shared" si="18"/>
        <v>0</v>
      </c>
    </row>
    <row r="1163" spans="1:8">
      <c r="A1163" s="196"/>
      <c r="B1163" s="205" t="s">
        <v>725</v>
      </c>
      <c r="C1163" s="199" t="s">
        <v>715</v>
      </c>
      <c r="D1163" s="4"/>
      <c r="E1163" s="4">
        <v>120</v>
      </c>
      <c r="F1163" s="227">
        <v>120</v>
      </c>
      <c r="G1163" s="195" t="s">
        <v>1386</v>
      </c>
      <c r="H1163" s="201">
        <f t="shared" si="18"/>
        <v>0</v>
      </c>
    </row>
    <row r="1164" spans="1:8">
      <c r="A1164" s="117"/>
      <c r="B1164" s="205" t="s">
        <v>725</v>
      </c>
      <c r="C1164" s="199" t="s">
        <v>715</v>
      </c>
      <c r="D1164" s="199"/>
      <c r="E1164" s="4">
        <v>57</v>
      </c>
      <c r="F1164" s="227">
        <v>57</v>
      </c>
      <c r="G1164" s="195" t="s">
        <v>1387</v>
      </c>
      <c r="H1164" s="201">
        <f t="shared" si="18"/>
        <v>0</v>
      </c>
    </row>
    <row r="1165" spans="1:8">
      <c r="A1165" s="74"/>
      <c r="B1165" s="205" t="s">
        <v>725</v>
      </c>
      <c r="C1165" s="214" t="s">
        <v>1388</v>
      </c>
      <c r="D1165" s="199"/>
      <c r="E1165" s="129">
        <v>1000</v>
      </c>
      <c r="F1165" s="129">
        <v>1000</v>
      </c>
      <c r="G1165" s="195" t="s">
        <v>1387</v>
      </c>
      <c r="H1165" s="201">
        <f t="shared" si="18"/>
        <v>0</v>
      </c>
    </row>
    <row r="1166" spans="1:8" ht="31.5" customHeight="1">
      <c r="A1166" s="46"/>
      <c r="B1166" s="106" t="s">
        <v>501</v>
      </c>
      <c r="C1166" s="76"/>
      <c r="D1166" s="76"/>
      <c r="E1166" s="64">
        <f>SUM(E1138:E1165)</f>
        <v>5845</v>
      </c>
      <c r="F1166" s="231">
        <f>SUM(F1138:F1165)</f>
        <v>5845</v>
      </c>
      <c r="G1166" s="64"/>
      <c r="H1166" s="64">
        <f t="shared" ref="H1166" si="19">SUM(H1143:H1165)</f>
        <v>0</v>
      </c>
    </row>
    <row r="1168" spans="1:8">
      <c r="A1168" s="276" t="s">
        <v>511</v>
      </c>
      <c r="B1168" s="276"/>
      <c r="C1168" s="276"/>
      <c r="D1168" s="276"/>
      <c r="E1168" s="276"/>
      <c r="F1168" s="276"/>
      <c r="G1168" s="276"/>
      <c r="H1168" s="276"/>
    </row>
    <row r="1169" spans="1:8" ht="30">
      <c r="A1169" s="30" t="s">
        <v>227</v>
      </c>
      <c r="B1169" s="30" t="s">
        <v>576</v>
      </c>
      <c r="C1169" s="30" t="s">
        <v>502</v>
      </c>
      <c r="D1169" s="113" t="s">
        <v>578</v>
      </c>
      <c r="E1169" s="30" t="s">
        <v>231</v>
      </c>
      <c r="F1169" s="138" t="s">
        <v>232</v>
      </c>
      <c r="G1169" s="30" t="s">
        <v>233</v>
      </c>
      <c r="H1169" s="30" t="s">
        <v>503</v>
      </c>
    </row>
    <row r="1170" spans="1:8" s="126" customFormat="1">
      <c r="A1170" s="159">
        <v>1</v>
      </c>
      <c r="B1170" s="159">
        <v>2</v>
      </c>
      <c r="C1170" s="159">
        <v>3</v>
      </c>
      <c r="D1170" s="159">
        <v>4</v>
      </c>
      <c r="E1170" s="159">
        <v>5</v>
      </c>
      <c r="F1170" s="247">
        <v>6</v>
      </c>
      <c r="G1170" s="159">
        <v>7</v>
      </c>
      <c r="H1170" s="161" t="s">
        <v>1030</v>
      </c>
    </row>
    <row r="1171" spans="1:8" ht="30">
      <c r="A1171" s="30" t="s">
        <v>504</v>
      </c>
      <c r="B1171" s="30" t="s">
        <v>505</v>
      </c>
      <c r="C1171" s="46"/>
      <c r="D1171" s="46"/>
      <c r="E1171" s="46"/>
      <c r="F1171" s="127"/>
      <c r="G1171" s="46"/>
      <c r="H1171" s="46"/>
    </row>
    <row r="1172" spans="1:8">
      <c r="A1172" s="30" t="s">
        <v>239</v>
      </c>
      <c r="B1172" s="46"/>
      <c r="C1172" s="46"/>
      <c r="D1172" s="46"/>
      <c r="E1172" s="46"/>
      <c r="F1172" s="127"/>
      <c r="G1172" s="46"/>
      <c r="H1172" s="46"/>
    </row>
    <row r="1173" spans="1:8">
      <c r="A1173" s="30" t="s">
        <v>247</v>
      </c>
      <c r="B1173" s="46"/>
      <c r="C1173" s="46"/>
      <c r="D1173" s="46"/>
      <c r="E1173" s="46"/>
      <c r="F1173" s="127"/>
      <c r="G1173" s="46"/>
      <c r="H1173" s="46"/>
    </row>
    <row r="1174" spans="1:8" ht="30">
      <c r="A1174" s="30" t="s">
        <v>506</v>
      </c>
      <c r="B1174" s="30" t="s">
        <v>507</v>
      </c>
      <c r="C1174" s="46"/>
      <c r="D1174" s="46"/>
      <c r="E1174" s="46"/>
      <c r="F1174" s="127"/>
      <c r="G1174" s="46"/>
      <c r="H1174" s="46"/>
    </row>
    <row r="1175" spans="1:8">
      <c r="A1175" s="30" t="s">
        <v>239</v>
      </c>
      <c r="B1175" s="46"/>
      <c r="C1175" s="46"/>
      <c r="D1175" s="46"/>
      <c r="E1175" s="46"/>
      <c r="F1175" s="127"/>
      <c r="G1175" s="46"/>
      <c r="H1175" s="46"/>
    </row>
    <row r="1176" spans="1:8">
      <c r="A1176" s="30" t="s">
        <v>240</v>
      </c>
      <c r="B1176" s="46"/>
      <c r="C1176" s="46"/>
      <c r="D1176" s="46"/>
      <c r="E1176" s="46"/>
      <c r="F1176" s="127"/>
      <c r="G1176" s="46"/>
      <c r="H1176" s="46"/>
    </row>
    <row r="1177" spans="1:8">
      <c r="A1177" s="46"/>
      <c r="B1177" s="30" t="s">
        <v>793</v>
      </c>
      <c r="C1177" s="46"/>
      <c r="D1177" s="46"/>
      <c r="E1177" s="46"/>
      <c r="F1177" s="127"/>
      <c r="G1177" s="46"/>
      <c r="H1177" s="46"/>
    </row>
    <row r="1179" spans="1:8">
      <c r="A1179" s="276" t="s">
        <v>531</v>
      </c>
      <c r="B1179" s="276"/>
      <c r="C1179" s="276"/>
      <c r="D1179" s="276"/>
      <c r="E1179" s="276"/>
      <c r="F1179" s="276"/>
      <c r="G1179" s="276"/>
      <c r="H1179" s="276"/>
    </row>
    <row r="1180" spans="1:8" ht="45">
      <c r="A1180" s="30" t="s">
        <v>227</v>
      </c>
      <c r="B1180" s="30" t="s">
        <v>576</v>
      </c>
      <c r="C1180" s="30" t="s">
        <v>794</v>
      </c>
      <c r="D1180" s="113" t="s">
        <v>578</v>
      </c>
      <c r="E1180" s="30" t="s">
        <v>231</v>
      </c>
      <c r="F1180" s="138" t="s">
        <v>252</v>
      </c>
      <c r="G1180" s="30" t="s">
        <v>514</v>
      </c>
      <c r="H1180" s="30" t="s">
        <v>234</v>
      </c>
    </row>
    <row r="1181" spans="1:8" s="126" customFormat="1">
      <c r="A1181" s="159">
        <v>1</v>
      </c>
      <c r="B1181" s="159">
        <v>2</v>
      </c>
      <c r="C1181" s="161" t="s">
        <v>1035</v>
      </c>
      <c r="D1181" s="159">
        <v>4</v>
      </c>
      <c r="E1181" s="159">
        <v>5</v>
      </c>
      <c r="F1181" s="247">
        <v>6</v>
      </c>
      <c r="G1181" s="160"/>
      <c r="H1181" s="159">
        <v>7</v>
      </c>
    </row>
    <row r="1182" spans="1:8" ht="60">
      <c r="A1182" s="30" t="s">
        <v>516</v>
      </c>
      <c r="B1182" s="30" t="s">
        <v>746</v>
      </c>
      <c r="C1182" s="47"/>
      <c r="D1182" s="47"/>
      <c r="E1182" s="47"/>
      <c r="F1182" s="127"/>
      <c r="G1182" s="47"/>
      <c r="H1182" s="47"/>
    </row>
    <row r="1183" spans="1:8">
      <c r="A1183" s="30" t="s">
        <v>518</v>
      </c>
      <c r="B1183" s="30" t="s">
        <v>519</v>
      </c>
      <c r="C1183" s="47"/>
      <c r="D1183" s="47"/>
      <c r="E1183" s="47"/>
      <c r="F1183" s="127"/>
      <c r="G1183" s="47"/>
      <c r="H1183" s="47"/>
    </row>
    <row r="1184" spans="1:8">
      <c r="A1184" s="30" t="s">
        <v>239</v>
      </c>
      <c r="B1184" s="47"/>
      <c r="C1184" s="47"/>
      <c r="D1184" s="47"/>
      <c r="E1184" s="47"/>
      <c r="F1184" s="127"/>
      <c r="G1184" s="47"/>
      <c r="H1184" s="47"/>
    </row>
    <row r="1185" spans="1:8">
      <c r="A1185" s="30" t="s">
        <v>240</v>
      </c>
      <c r="B1185" s="47"/>
      <c r="C1185" s="47"/>
      <c r="D1185" s="47"/>
      <c r="E1185" s="47"/>
      <c r="F1185" s="127"/>
      <c r="G1185" s="47"/>
      <c r="H1185" s="47"/>
    </row>
    <row r="1186" spans="1:8">
      <c r="A1186" s="30" t="s">
        <v>520</v>
      </c>
      <c r="B1186" s="30" t="s">
        <v>519</v>
      </c>
      <c r="C1186" s="47"/>
      <c r="D1186" s="47"/>
      <c r="E1186" s="47"/>
      <c r="F1186" s="127"/>
      <c r="G1186" s="47"/>
      <c r="H1186" s="47"/>
    </row>
    <row r="1187" spans="1:8">
      <c r="A1187" s="30" t="s">
        <v>239</v>
      </c>
      <c r="B1187" s="47"/>
      <c r="C1187" s="47"/>
      <c r="D1187" s="47"/>
      <c r="E1187" s="47"/>
      <c r="F1187" s="127"/>
      <c r="G1187" s="47"/>
      <c r="H1187" s="47"/>
    </row>
    <row r="1188" spans="1:8">
      <c r="A1188" s="30" t="s">
        <v>247</v>
      </c>
      <c r="B1188" s="47"/>
      <c r="C1188" s="47"/>
      <c r="D1188" s="47"/>
      <c r="E1188" s="47"/>
      <c r="F1188" s="127"/>
      <c r="G1188" s="47"/>
      <c r="H1188" s="47"/>
    </row>
    <row r="1189" spans="1:8">
      <c r="A1189" s="47"/>
      <c r="B1189" s="30" t="s">
        <v>795</v>
      </c>
      <c r="C1189" s="47"/>
      <c r="D1189" s="47"/>
      <c r="E1189" s="47"/>
      <c r="F1189" s="127"/>
      <c r="G1189" s="47"/>
      <c r="H1189" s="47"/>
    </row>
    <row r="1191" spans="1:8">
      <c r="A1191" s="276" t="s">
        <v>530</v>
      </c>
      <c r="B1191" s="276"/>
      <c r="C1191" s="276"/>
      <c r="D1191" s="276"/>
      <c r="E1191" s="276"/>
      <c r="F1191" s="276"/>
      <c r="G1191" s="276"/>
      <c r="H1191" s="276"/>
    </row>
    <row r="1192" spans="1:8" ht="30">
      <c r="A1192" s="30" t="s">
        <v>227</v>
      </c>
      <c r="B1192" s="30" t="s">
        <v>576</v>
      </c>
      <c r="C1192" s="30" t="s">
        <v>440</v>
      </c>
      <c r="D1192" s="58" t="s">
        <v>578</v>
      </c>
      <c r="E1192" s="30" t="s">
        <v>231</v>
      </c>
      <c r="F1192" s="138" t="s">
        <v>252</v>
      </c>
      <c r="G1192" s="114" t="s">
        <v>533</v>
      </c>
      <c r="H1192" s="30" t="s">
        <v>234</v>
      </c>
    </row>
    <row r="1193" spans="1:8" s="126" customFormat="1">
      <c r="A1193" s="159">
        <v>1</v>
      </c>
      <c r="B1193" s="159">
        <v>2</v>
      </c>
      <c r="C1193" s="159">
        <v>3</v>
      </c>
      <c r="D1193" s="159">
        <v>4</v>
      </c>
      <c r="E1193" s="159">
        <v>5</v>
      </c>
      <c r="F1193" s="254"/>
      <c r="G1193" s="159">
        <v>6</v>
      </c>
      <c r="H1193" s="160"/>
    </row>
    <row r="1194" spans="1:8" ht="30">
      <c r="A1194" s="30" t="s">
        <v>523</v>
      </c>
      <c r="B1194" s="30" t="s">
        <v>524</v>
      </c>
      <c r="C1194" s="47"/>
      <c r="D1194" s="47"/>
      <c r="E1194" s="47"/>
      <c r="F1194" s="127"/>
      <c r="G1194" s="47"/>
      <c r="H1194" s="47"/>
    </row>
    <row r="1195" spans="1:8">
      <c r="A1195" s="30" t="s">
        <v>239</v>
      </c>
      <c r="B1195" s="47"/>
      <c r="C1195" s="47"/>
      <c r="D1195" s="47"/>
      <c r="E1195" s="47"/>
      <c r="F1195" s="127"/>
      <c r="G1195" s="47"/>
      <c r="H1195" s="47"/>
    </row>
    <row r="1196" spans="1:8">
      <c r="A1196" s="30" t="s">
        <v>240</v>
      </c>
      <c r="B1196" s="47"/>
      <c r="C1196" s="47"/>
      <c r="D1196" s="47"/>
      <c r="E1196" s="47"/>
      <c r="F1196" s="127"/>
      <c r="G1196" s="47"/>
      <c r="H1196" s="47"/>
    </row>
    <row r="1197" spans="1:8" ht="45">
      <c r="A1197" s="30" t="s">
        <v>525</v>
      </c>
      <c r="B1197" s="30" t="s">
        <v>526</v>
      </c>
      <c r="C1197" s="47"/>
      <c r="D1197" s="47"/>
      <c r="E1197" s="47"/>
      <c r="F1197" s="127"/>
      <c r="G1197" s="47"/>
      <c r="H1197" s="47"/>
    </row>
    <row r="1198" spans="1:8">
      <c r="A1198" s="30" t="s">
        <v>239</v>
      </c>
      <c r="B1198" s="47"/>
      <c r="C1198" s="47"/>
      <c r="D1198" s="47"/>
      <c r="E1198" s="47"/>
      <c r="F1198" s="127"/>
      <c r="G1198" s="47"/>
      <c r="H1198" s="47"/>
    </row>
    <row r="1199" spans="1:8">
      <c r="A1199" s="30" t="s">
        <v>240</v>
      </c>
      <c r="B1199" s="47"/>
      <c r="C1199" s="47"/>
      <c r="D1199" s="47"/>
      <c r="E1199" s="47"/>
      <c r="F1199" s="127"/>
      <c r="G1199" s="47"/>
      <c r="H1199" s="47"/>
    </row>
    <row r="1200" spans="1:8" ht="45">
      <c r="A1200" s="30" t="s">
        <v>527</v>
      </c>
      <c r="B1200" s="30" t="s">
        <v>528</v>
      </c>
      <c r="C1200" s="47"/>
      <c r="D1200" s="47"/>
      <c r="E1200" s="47"/>
      <c r="F1200" s="127"/>
      <c r="G1200" s="47"/>
      <c r="H1200" s="47"/>
    </row>
    <row r="1201" spans="1:15">
      <c r="A1201" s="30" t="s">
        <v>239</v>
      </c>
      <c r="B1201" s="47"/>
      <c r="C1201" s="47"/>
      <c r="D1201" s="47"/>
      <c r="E1201" s="47"/>
      <c r="F1201" s="127"/>
      <c r="G1201" s="47"/>
      <c r="H1201" s="47"/>
    </row>
    <row r="1202" spans="1:15">
      <c r="A1202" s="30" t="s">
        <v>240</v>
      </c>
      <c r="B1202" s="47"/>
      <c r="C1202" s="47"/>
      <c r="D1202" s="47"/>
      <c r="E1202" s="47"/>
      <c r="F1202" s="127"/>
      <c r="G1202" s="47"/>
      <c r="H1202" s="47"/>
    </row>
    <row r="1203" spans="1:15">
      <c r="A1203" s="47"/>
      <c r="B1203" s="30" t="s">
        <v>796</v>
      </c>
      <c r="C1203" s="47"/>
      <c r="D1203" s="47"/>
      <c r="E1203" s="47"/>
      <c r="F1203" s="127"/>
      <c r="G1203" s="47"/>
      <c r="H1203" s="47"/>
    </row>
    <row r="1205" spans="1:15">
      <c r="A1205" s="276" t="s">
        <v>541</v>
      </c>
      <c r="B1205" s="276"/>
      <c r="C1205" s="276"/>
      <c r="D1205" s="276"/>
      <c r="E1205" s="276"/>
      <c r="F1205" s="276"/>
      <c r="G1205" s="276"/>
      <c r="H1205" s="276"/>
    </row>
    <row r="1206" spans="1:15" ht="30">
      <c r="A1206" s="30" t="s">
        <v>227</v>
      </c>
      <c r="B1206" s="30" t="s">
        <v>576</v>
      </c>
      <c r="C1206" s="30" t="s">
        <v>440</v>
      </c>
      <c r="D1206" s="30" t="s">
        <v>578</v>
      </c>
      <c r="E1206" s="30" t="s">
        <v>231</v>
      </c>
      <c r="F1206" s="138" t="s">
        <v>252</v>
      </c>
      <c r="G1206" s="30" t="s">
        <v>533</v>
      </c>
      <c r="H1206" s="30" t="s">
        <v>234</v>
      </c>
    </row>
    <row r="1207" spans="1:15" s="126" customFormat="1">
      <c r="A1207" s="159">
        <v>1</v>
      </c>
      <c r="B1207" s="159">
        <v>2</v>
      </c>
      <c r="C1207" s="159">
        <v>3</v>
      </c>
      <c r="D1207" s="159">
        <v>4</v>
      </c>
      <c r="E1207" s="159">
        <v>5</v>
      </c>
      <c r="F1207" s="247">
        <v>6</v>
      </c>
      <c r="G1207" s="159">
        <v>7</v>
      </c>
      <c r="H1207" s="161" t="s">
        <v>1031</v>
      </c>
    </row>
    <row r="1208" spans="1:15" ht="30">
      <c r="A1208" s="30" t="s">
        <v>534</v>
      </c>
      <c r="B1208" s="30" t="s">
        <v>535</v>
      </c>
      <c r="C1208" s="48"/>
      <c r="D1208" s="48"/>
      <c r="E1208" s="63">
        <f>E1209+E1210</f>
        <v>0</v>
      </c>
      <c r="F1208" s="129"/>
      <c r="G1208" s="63"/>
      <c r="H1208" s="63"/>
    </row>
    <row r="1209" spans="1:15">
      <c r="A1209" s="30" t="s">
        <v>239</v>
      </c>
      <c r="B1209" s="48"/>
      <c r="C1209" s="48"/>
      <c r="D1209" s="48"/>
      <c r="E1209" s="63"/>
      <c r="F1209" s="129"/>
      <c r="G1209" s="63"/>
      <c r="H1209" s="63"/>
    </row>
    <row r="1210" spans="1:15">
      <c r="A1210" s="30" t="s">
        <v>240</v>
      </c>
      <c r="B1210" s="48"/>
      <c r="C1210" s="48"/>
      <c r="D1210" s="48"/>
      <c r="E1210" s="63"/>
      <c r="F1210" s="129"/>
      <c r="G1210" s="63"/>
      <c r="H1210" s="63"/>
    </row>
    <row r="1211" spans="1:15" ht="57">
      <c r="A1211" s="30" t="s">
        <v>536</v>
      </c>
      <c r="B1211" s="77" t="s">
        <v>719</v>
      </c>
      <c r="C1211" s="99"/>
      <c r="D1211" s="99"/>
      <c r="E1211" s="91">
        <f>SUM(E1214:E1220)</f>
        <v>76429</v>
      </c>
      <c r="F1211" s="231">
        <f>SUM(F1214:F1220)</f>
        <v>76429</v>
      </c>
      <c r="G1211" s="91"/>
      <c r="H1211" s="91">
        <f>H1213+H1214+H1215+H1216+H1217</f>
        <v>0</v>
      </c>
    </row>
    <row r="1212" spans="1:15">
      <c r="A1212" s="120"/>
      <c r="B1212" s="121"/>
      <c r="C1212" s="99"/>
      <c r="D1212" s="99"/>
      <c r="E1212" s="91"/>
      <c r="F1212" s="231"/>
      <c r="G1212" s="91"/>
      <c r="H1212" s="91"/>
    </row>
    <row r="1213" spans="1:15" s="139" customFormat="1">
      <c r="A1213" s="138" t="s">
        <v>239</v>
      </c>
      <c r="B1213" s="127"/>
      <c r="C1213" s="127"/>
      <c r="D1213" s="127"/>
      <c r="E1213" s="129"/>
      <c r="F1213" s="129"/>
      <c r="G1213" s="129"/>
      <c r="H1213" s="129"/>
      <c r="O1213" s="147"/>
    </row>
    <row r="1214" spans="1:15" s="139" customFormat="1">
      <c r="A1214" s="138"/>
      <c r="B1214" s="127"/>
      <c r="C1214" s="127" t="s">
        <v>716</v>
      </c>
      <c r="D1214" s="127">
        <v>87</v>
      </c>
      <c r="E1214" s="129">
        <v>37335</v>
      </c>
      <c r="F1214" s="129">
        <v>37335</v>
      </c>
      <c r="G1214" s="129" t="s">
        <v>1383</v>
      </c>
      <c r="H1214" s="129">
        <f t="shared" ref="H1214:H1217" si="20">E1214-F1214</f>
        <v>0</v>
      </c>
      <c r="O1214" s="147"/>
    </row>
    <row r="1215" spans="1:15" s="139" customFormat="1">
      <c r="A1215" s="138" t="s">
        <v>240</v>
      </c>
      <c r="B1215" s="127"/>
      <c r="C1215" s="127" t="s">
        <v>717</v>
      </c>
      <c r="D1215" s="127" t="s">
        <v>718</v>
      </c>
      <c r="E1215" s="129">
        <v>16120</v>
      </c>
      <c r="F1215" s="129">
        <v>16120</v>
      </c>
      <c r="G1215" s="129" t="s">
        <v>662</v>
      </c>
      <c r="H1215" s="129">
        <f t="shared" si="20"/>
        <v>0</v>
      </c>
      <c r="O1215" s="147"/>
    </row>
    <row r="1216" spans="1:15">
      <c r="A1216" s="120"/>
      <c r="B1216" s="122"/>
      <c r="C1216" s="127" t="s">
        <v>673</v>
      </c>
      <c r="D1216" s="128" t="s">
        <v>1402</v>
      </c>
      <c r="E1216" s="129">
        <v>22974</v>
      </c>
      <c r="F1216" s="129">
        <v>22974</v>
      </c>
      <c r="G1216" s="129" t="s">
        <v>1383</v>
      </c>
      <c r="H1216" s="129"/>
    </row>
    <row r="1217" spans="1:8">
      <c r="A1217" s="120"/>
      <c r="B1217" s="122"/>
      <c r="C1217" s="127"/>
      <c r="D1217" s="128"/>
      <c r="E1217" s="129"/>
      <c r="F1217" s="129"/>
      <c r="G1217" s="129"/>
      <c r="H1217" s="129">
        <f t="shared" si="20"/>
        <v>0</v>
      </c>
    </row>
    <row r="1218" spans="1:8">
      <c r="A1218" s="208"/>
      <c r="B1218" s="209"/>
      <c r="C1218" s="127"/>
      <c r="D1218" s="128"/>
      <c r="E1218" s="129"/>
      <c r="F1218" s="129"/>
      <c r="G1218" s="129"/>
      <c r="H1218" s="129"/>
    </row>
    <row r="1219" spans="1:8">
      <c r="A1219" s="208"/>
      <c r="B1219" s="209"/>
      <c r="C1219" s="127"/>
      <c r="D1219" s="128"/>
      <c r="E1219" s="129"/>
      <c r="F1219" s="129"/>
      <c r="G1219" s="129"/>
      <c r="H1219" s="129"/>
    </row>
    <row r="1220" spans="1:8">
      <c r="A1220" s="208"/>
      <c r="B1220" s="209"/>
      <c r="C1220" s="127"/>
      <c r="D1220" s="128"/>
      <c r="E1220" s="129"/>
      <c r="F1220" s="129"/>
      <c r="G1220" s="129"/>
      <c r="H1220" s="129"/>
    </row>
    <row r="1221" spans="1:8" ht="45">
      <c r="A1221" s="30" t="s">
        <v>538</v>
      </c>
      <c r="B1221" s="30" t="s">
        <v>539</v>
      </c>
      <c r="C1221" s="48"/>
      <c r="D1221" s="48"/>
      <c r="E1221" s="63"/>
      <c r="F1221" s="129"/>
      <c r="G1221" s="63"/>
      <c r="H1221" s="63"/>
    </row>
    <row r="1222" spans="1:8">
      <c r="A1222" s="30" t="s">
        <v>239</v>
      </c>
      <c r="B1222" s="48"/>
      <c r="C1222" s="48"/>
      <c r="D1222" s="48"/>
      <c r="E1222" s="63"/>
      <c r="F1222" s="129"/>
      <c r="G1222" s="63"/>
      <c r="H1222" s="63"/>
    </row>
    <row r="1223" spans="1:8">
      <c r="A1223" s="30" t="s">
        <v>240</v>
      </c>
      <c r="B1223" s="48"/>
      <c r="C1223" s="48"/>
      <c r="D1223" s="48"/>
      <c r="E1223" s="63"/>
      <c r="F1223" s="129"/>
      <c r="G1223" s="63"/>
      <c r="H1223" s="63"/>
    </row>
    <row r="1224" spans="1:8" ht="30" customHeight="1">
      <c r="A1224" s="48"/>
      <c r="B1224" s="72" t="s">
        <v>720</v>
      </c>
      <c r="C1224" s="75"/>
      <c r="D1224" s="75"/>
      <c r="E1224" s="64">
        <f>E1208+E1211+E1221</f>
        <v>76429</v>
      </c>
      <c r="F1224" s="231">
        <f t="shared" ref="F1224" si="21">F1208+F1211+F1221</f>
        <v>76429</v>
      </c>
      <c r="G1224" s="64"/>
      <c r="H1224" s="64">
        <f>H1208+H1211+H1221</f>
        <v>0</v>
      </c>
    </row>
    <row r="1226" spans="1:8">
      <c r="A1226" s="276" t="s">
        <v>558</v>
      </c>
      <c r="B1226" s="276"/>
      <c r="C1226" s="276"/>
      <c r="D1226" s="276"/>
      <c r="E1226" s="276"/>
      <c r="F1226" s="276"/>
      <c r="G1226" s="276"/>
      <c r="H1226" s="276"/>
    </row>
    <row r="1227" spans="1:8" ht="45">
      <c r="A1227" s="30" t="s">
        <v>227</v>
      </c>
      <c r="B1227" s="30" t="s">
        <v>542</v>
      </c>
      <c r="C1227" s="30" t="s">
        <v>543</v>
      </c>
      <c r="D1227" s="30" t="s">
        <v>230</v>
      </c>
      <c r="E1227" s="30" t="s">
        <v>231</v>
      </c>
      <c r="F1227" s="138" t="s">
        <v>252</v>
      </c>
      <c r="G1227" s="30" t="s">
        <v>749</v>
      </c>
      <c r="H1227" s="30" t="s">
        <v>234</v>
      </c>
    </row>
    <row r="1228" spans="1:8" s="126" customFormat="1">
      <c r="A1228" s="159">
        <v>1</v>
      </c>
      <c r="B1228" s="159">
        <v>2</v>
      </c>
      <c r="C1228" s="159">
        <v>3</v>
      </c>
      <c r="D1228" s="159">
        <v>4</v>
      </c>
      <c r="E1228" s="159">
        <v>5</v>
      </c>
      <c r="F1228" s="253" t="s">
        <v>1034</v>
      </c>
      <c r="G1228" s="159">
        <v>7</v>
      </c>
      <c r="H1228" s="161" t="s">
        <v>1036</v>
      </c>
    </row>
    <row r="1229" spans="1:8" ht="30">
      <c r="A1229" s="30" t="s">
        <v>544</v>
      </c>
      <c r="B1229" s="30" t="s">
        <v>545</v>
      </c>
      <c r="C1229" s="49"/>
      <c r="D1229" s="49"/>
      <c r="E1229" s="49"/>
      <c r="F1229" s="127"/>
      <c r="G1229" s="49"/>
      <c r="H1229" s="49"/>
    </row>
    <row r="1230" spans="1:8">
      <c r="A1230" s="30" t="s">
        <v>239</v>
      </c>
      <c r="B1230" s="49"/>
      <c r="C1230" s="49"/>
      <c r="D1230" s="49"/>
      <c r="E1230" s="49"/>
      <c r="F1230" s="127"/>
      <c r="G1230" s="49"/>
      <c r="H1230" s="49"/>
    </row>
    <row r="1231" spans="1:8">
      <c r="A1231" s="30" t="s">
        <v>240</v>
      </c>
      <c r="B1231" s="49"/>
      <c r="C1231" s="49"/>
      <c r="D1231" s="49"/>
      <c r="E1231" s="49"/>
      <c r="F1231" s="127"/>
      <c r="G1231" s="49"/>
      <c r="H1231" s="49"/>
    </row>
    <row r="1232" spans="1:8" ht="30">
      <c r="A1232" s="30" t="s">
        <v>546</v>
      </c>
      <c r="B1232" s="30" t="s">
        <v>547</v>
      </c>
      <c r="C1232" s="49"/>
      <c r="D1232" s="49"/>
      <c r="E1232" s="49"/>
      <c r="F1232" s="127"/>
      <c r="G1232" s="49"/>
      <c r="H1232" s="49"/>
    </row>
    <row r="1233" spans="1:8">
      <c r="A1233" s="30" t="s">
        <v>239</v>
      </c>
      <c r="B1233" s="49"/>
      <c r="C1233" s="49"/>
      <c r="D1233" s="49"/>
      <c r="E1233" s="49"/>
      <c r="F1233" s="127"/>
      <c r="G1233" s="49"/>
      <c r="H1233" s="49"/>
    </row>
    <row r="1234" spans="1:8">
      <c r="A1234" s="30" t="s">
        <v>240</v>
      </c>
      <c r="B1234" s="49"/>
      <c r="C1234" s="49"/>
      <c r="D1234" s="49"/>
      <c r="E1234" s="49"/>
      <c r="F1234" s="127"/>
      <c r="G1234" s="49"/>
      <c r="H1234" s="49"/>
    </row>
    <row r="1235" spans="1:8" ht="30">
      <c r="A1235" s="30" t="s">
        <v>548</v>
      </c>
      <c r="B1235" s="30" t="s">
        <v>747</v>
      </c>
      <c r="C1235" s="49"/>
      <c r="D1235" s="49"/>
      <c r="E1235" s="49"/>
      <c r="F1235" s="127"/>
      <c r="G1235" s="49"/>
      <c r="H1235" s="49"/>
    </row>
    <row r="1236" spans="1:8">
      <c r="A1236" s="30" t="s">
        <v>239</v>
      </c>
      <c r="B1236" s="49"/>
      <c r="C1236" s="49"/>
      <c r="D1236" s="49"/>
      <c r="E1236" s="49"/>
      <c r="F1236" s="127"/>
      <c r="G1236" s="49"/>
      <c r="H1236" s="49"/>
    </row>
    <row r="1237" spans="1:8">
      <c r="A1237" s="30" t="s">
        <v>247</v>
      </c>
      <c r="B1237" s="49"/>
      <c r="C1237" s="49"/>
      <c r="D1237" s="49"/>
      <c r="E1237" s="49"/>
      <c r="F1237" s="127"/>
      <c r="G1237" s="49"/>
      <c r="H1237" s="49"/>
    </row>
    <row r="1238" spans="1:8" ht="30">
      <c r="A1238" s="30" t="s">
        <v>550</v>
      </c>
      <c r="B1238" s="30" t="s">
        <v>551</v>
      </c>
      <c r="C1238" s="49"/>
      <c r="D1238" s="49"/>
      <c r="E1238" s="49"/>
      <c r="F1238" s="127"/>
      <c r="G1238" s="49"/>
      <c r="H1238" s="49"/>
    </row>
    <row r="1239" spans="1:8">
      <c r="A1239" s="30" t="s">
        <v>239</v>
      </c>
      <c r="B1239" s="49"/>
      <c r="C1239" s="49"/>
      <c r="D1239" s="49"/>
      <c r="E1239" s="49"/>
      <c r="F1239" s="127"/>
      <c r="G1239" s="49"/>
      <c r="H1239" s="49"/>
    </row>
    <row r="1240" spans="1:8">
      <c r="A1240" s="30" t="s">
        <v>240</v>
      </c>
      <c r="B1240" s="49"/>
      <c r="C1240" s="49"/>
      <c r="D1240" s="49"/>
      <c r="E1240" s="49"/>
      <c r="F1240" s="127"/>
      <c r="G1240" s="49"/>
      <c r="H1240" s="49"/>
    </row>
    <row r="1241" spans="1:8" ht="60">
      <c r="A1241" s="30" t="s">
        <v>552</v>
      </c>
      <c r="B1241" s="30" t="s">
        <v>748</v>
      </c>
      <c r="C1241" s="49"/>
      <c r="D1241" s="49"/>
      <c r="E1241" s="49"/>
      <c r="F1241" s="127"/>
      <c r="G1241" s="49"/>
      <c r="H1241" s="49"/>
    </row>
    <row r="1242" spans="1:8">
      <c r="A1242" s="30" t="s">
        <v>554</v>
      </c>
      <c r="B1242" s="30" t="s">
        <v>555</v>
      </c>
      <c r="C1242" s="49"/>
      <c r="D1242" s="49"/>
      <c r="E1242" s="49"/>
      <c r="F1242" s="127"/>
      <c r="G1242" s="49"/>
      <c r="H1242" s="49"/>
    </row>
    <row r="1243" spans="1:8">
      <c r="A1243" s="30" t="s">
        <v>239</v>
      </c>
      <c r="B1243" s="49"/>
      <c r="C1243" s="49"/>
      <c r="D1243" s="49"/>
      <c r="E1243" s="49"/>
      <c r="F1243" s="127"/>
      <c r="G1243" s="49"/>
      <c r="H1243" s="49"/>
    </row>
    <row r="1244" spans="1:8">
      <c r="A1244" s="30" t="s">
        <v>240</v>
      </c>
      <c r="B1244" s="49"/>
      <c r="C1244" s="49"/>
      <c r="D1244" s="49"/>
      <c r="E1244" s="49"/>
      <c r="F1244" s="127"/>
      <c r="G1244" s="49"/>
      <c r="H1244" s="49"/>
    </row>
    <row r="1245" spans="1:8">
      <c r="A1245" s="30" t="s">
        <v>556</v>
      </c>
      <c r="B1245" s="30" t="s">
        <v>308</v>
      </c>
      <c r="C1245" s="49"/>
      <c r="D1245" s="49"/>
      <c r="E1245" s="49"/>
      <c r="F1245" s="127"/>
      <c r="G1245" s="49"/>
      <c r="H1245" s="49"/>
    </row>
    <row r="1246" spans="1:8">
      <c r="A1246" s="30" t="s">
        <v>239</v>
      </c>
      <c r="B1246" s="49"/>
      <c r="C1246" s="49"/>
      <c r="D1246" s="49"/>
      <c r="E1246" s="49"/>
      <c r="F1246" s="127"/>
      <c r="G1246" s="49"/>
      <c r="H1246" s="49"/>
    </row>
    <row r="1247" spans="1:8">
      <c r="A1247" s="30" t="s">
        <v>240</v>
      </c>
      <c r="B1247" s="49"/>
      <c r="C1247" s="49"/>
      <c r="D1247" s="49"/>
      <c r="E1247" s="49"/>
      <c r="F1247" s="127"/>
      <c r="G1247" s="49"/>
      <c r="H1247" s="49"/>
    </row>
    <row r="1248" spans="1:8" ht="30">
      <c r="A1248" s="49"/>
      <c r="B1248" s="30" t="s">
        <v>797</v>
      </c>
      <c r="C1248" s="49"/>
      <c r="D1248" s="49"/>
      <c r="E1248" s="49"/>
      <c r="F1248" s="127"/>
      <c r="G1248" s="49"/>
      <c r="H1248" s="49"/>
    </row>
    <row r="1250" spans="1:8">
      <c r="A1250" s="308" t="s">
        <v>573</v>
      </c>
      <c r="B1250" s="309"/>
      <c r="C1250" s="309"/>
      <c r="D1250" s="309"/>
      <c r="E1250" s="309"/>
      <c r="F1250" s="309"/>
      <c r="G1250" s="309"/>
      <c r="H1250" s="310"/>
    </row>
    <row r="1251" spans="1:8" ht="30">
      <c r="A1251" s="30" t="s">
        <v>227</v>
      </c>
      <c r="B1251" s="30" t="s">
        <v>542</v>
      </c>
      <c r="C1251" s="30" t="s">
        <v>798</v>
      </c>
      <c r="D1251" s="30" t="s">
        <v>578</v>
      </c>
      <c r="E1251" s="30" t="s">
        <v>721</v>
      </c>
      <c r="F1251" s="138" t="s">
        <v>252</v>
      </c>
      <c r="G1251" s="30" t="s">
        <v>233</v>
      </c>
      <c r="H1251" s="30" t="s">
        <v>234</v>
      </c>
    </row>
    <row r="1252" spans="1:8" s="126" customFormat="1">
      <c r="A1252" s="159">
        <v>1</v>
      </c>
      <c r="B1252" s="159">
        <v>2</v>
      </c>
      <c r="C1252" s="159">
        <v>3</v>
      </c>
      <c r="D1252" s="159">
        <v>4</v>
      </c>
      <c r="E1252" s="159">
        <v>5</v>
      </c>
      <c r="F1252" s="253" t="s">
        <v>1034</v>
      </c>
      <c r="G1252" s="159">
        <v>7</v>
      </c>
      <c r="H1252" s="161" t="s">
        <v>1029</v>
      </c>
    </row>
    <row r="1253" spans="1:8" ht="60">
      <c r="A1253" s="30" t="s">
        <v>561</v>
      </c>
      <c r="B1253" s="30" t="s">
        <v>799</v>
      </c>
      <c r="C1253" s="50"/>
      <c r="D1253" s="50"/>
      <c r="E1253" s="50"/>
      <c r="F1253" s="127"/>
      <c r="G1253" s="50"/>
      <c r="H1253" s="50"/>
    </row>
    <row r="1254" spans="1:8">
      <c r="A1254" s="30" t="s">
        <v>239</v>
      </c>
      <c r="B1254" s="50"/>
      <c r="C1254" s="50"/>
      <c r="D1254" s="50"/>
      <c r="E1254" s="50"/>
      <c r="F1254" s="127"/>
      <c r="G1254" s="50"/>
      <c r="H1254" s="50"/>
    </row>
    <row r="1255" spans="1:8">
      <c r="A1255" s="30" t="s">
        <v>240</v>
      </c>
      <c r="B1255" s="50"/>
      <c r="C1255" s="50"/>
      <c r="D1255" s="50"/>
      <c r="E1255" s="50"/>
      <c r="F1255" s="127"/>
      <c r="G1255" s="50"/>
      <c r="H1255" s="50"/>
    </row>
    <row r="1256" spans="1:8" ht="60">
      <c r="A1256" s="30" t="s">
        <v>563</v>
      </c>
      <c r="B1256" s="30" t="s">
        <v>800</v>
      </c>
      <c r="C1256" s="50"/>
      <c r="D1256" s="50"/>
      <c r="E1256" s="50"/>
      <c r="F1256" s="127"/>
      <c r="G1256" s="50"/>
      <c r="H1256" s="50"/>
    </row>
    <row r="1257" spans="1:8">
      <c r="A1257" s="30" t="s">
        <v>239</v>
      </c>
      <c r="B1257" s="50"/>
      <c r="C1257" s="50"/>
      <c r="D1257" s="50"/>
      <c r="E1257" s="50"/>
      <c r="F1257" s="127"/>
      <c r="G1257" s="50"/>
      <c r="H1257" s="50"/>
    </row>
    <row r="1258" spans="1:8">
      <c r="A1258" s="30" t="s">
        <v>240</v>
      </c>
      <c r="B1258" s="50"/>
      <c r="C1258" s="50"/>
      <c r="D1258" s="50"/>
      <c r="E1258" s="50"/>
      <c r="F1258" s="127"/>
      <c r="G1258" s="50"/>
      <c r="H1258" s="50"/>
    </row>
    <row r="1259" spans="1:8">
      <c r="A1259" s="50"/>
      <c r="B1259" s="30" t="s">
        <v>655</v>
      </c>
      <c r="C1259" s="50"/>
      <c r="D1259" s="50"/>
      <c r="E1259" s="50"/>
      <c r="F1259" s="127"/>
      <c r="G1259" s="50"/>
      <c r="H1259" s="50"/>
    </row>
    <row r="1261" spans="1:8">
      <c r="A1261" s="276" t="s">
        <v>574</v>
      </c>
      <c r="B1261" s="276"/>
      <c r="C1261" s="276"/>
      <c r="D1261" s="276"/>
      <c r="E1261" s="276"/>
      <c r="F1261" s="276"/>
      <c r="G1261" s="276"/>
      <c r="H1261" s="111"/>
    </row>
    <row r="1262" spans="1:8" ht="30">
      <c r="A1262" s="30" t="s">
        <v>227</v>
      </c>
      <c r="B1262" s="30" t="s">
        <v>576</v>
      </c>
      <c r="C1262" s="30" t="s">
        <v>567</v>
      </c>
      <c r="D1262" s="114" t="s">
        <v>578</v>
      </c>
      <c r="E1262" s="73" t="s">
        <v>721</v>
      </c>
      <c r="F1262" s="138" t="s">
        <v>252</v>
      </c>
      <c r="G1262" s="30" t="s">
        <v>569</v>
      </c>
      <c r="H1262" s="74" t="s">
        <v>234</v>
      </c>
    </row>
    <row r="1263" spans="1:8" s="126" customFormat="1">
      <c r="A1263" s="159">
        <v>1</v>
      </c>
      <c r="B1263" s="159">
        <v>2</v>
      </c>
      <c r="C1263" s="159">
        <v>3</v>
      </c>
      <c r="D1263" s="159">
        <v>4</v>
      </c>
      <c r="E1263" s="159">
        <v>5</v>
      </c>
      <c r="F1263" s="253" t="s">
        <v>1034</v>
      </c>
      <c r="G1263" s="159">
        <v>7</v>
      </c>
      <c r="H1263" s="161" t="s">
        <v>1029</v>
      </c>
    </row>
    <row r="1264" spans="1:8" ht="85.5">
      <c r="A1264" s="30" t="s">
        <v>570</v>
      </c>
      <c r="B1264" s="77" t="s">
        <v>722</v>
      </c>
      <c r="C1264" s="99"/>
      <c r="D1264" s="99"/>
      <c r="E1264" s="91">
        <f>SUM(E1265:E1268)</f>
        <v>10625</v>
      </c>
      <c r="F1264" s="231">
        <f>SUM(F1265:F1268)</f>
        <v>10625</v>
      </c>
      <c r="G1264" s="91"/>
      <c r="H1264" s="91">
        <f t="shared" ref="H1264" si="22">H1265+H1266</f>
        <v>0</v>
      </c>
    </row>
    <row r="1265" spans="1:10" ht="30">
      <c r="A1265" s="30" t="s">
        <v>239</v>
      </c>
      <c r="B1265" s="50"/>
      <c r="C1265" s="127" t="s">
        <v>1376</v>
      </c>
      <c r="D1265" s="50"/>
      <c r="E1265" s="129">
        <v>3103</v>
      </c>
      <c r="F1265" s="129">
        <v>3103</v>
      </c>
      <c r="G1265" s="129" t="s">
        <v>1386</v>
      </c>
      <c r="H1265" s="91">
        <f>E1265-F1265</f>
        <v>0</v>
      </c>
    </row>
    <row r="1266" spans="1:10" ht="30">
      <c r="A1266" s="30" t="s">
        <v>240</v>
      </c>
      <c r="B1266" s="50"/>
      <c r="C1266" s="127" t="s">
        <v>1377</v>
      </c>
      <c r="D1266" s="50"/>
      <c r="E1266" s="129">
        <v>2847</v>
      </c>
      <c r="F1266" s="129">
        <v>2847</v>
      </c>
      <c r="G1266" s="129" t="s">
        <v>1386</v>
      </c>
      <c r="H1266" s="91">
        <f t="shared" ref="H1266:H1267" si="23">E1266-F1266</f>
        <v>0</v>
      </c>
    </row>
    <row r="1267" spans="1:10">
      <c r="A1267" s="208"/>
      <c r="B1267" s="209"/>
      <c r="C1267" s="127" t="s">
        <v>1403</v>
      </c>
      <c r="D1267" s="209"/>
      <c r="E1267" s="129">
        <v>618</v>
      </c>
      <c r="F1267" s="129">
        <v>618</v>
      </c>
      <c r="G1267" s="129" t="s">
        <v>1386</v>
      </c>
      <c r="H1267" s="91">
        <f t="shared" si="23"/>
        <v>0</v>
      </c>
    </row>
    <row r="1268" spans="1:10">
      <c r="A1268" s="208"/>
      <c r="B1268" s="209"/>
      <c r="C1268" s="127" t="s">
        <v>673</v>
      </c>
      <c r="D1268" s="209"/>
      <c r="E1268" s="129">
        <v>4057</v>
      </c>
      <c r="F1268" s="129">
        <v>4057</v>
      </c>
      <c r="G1268" s="129" t="s">
        <v>1386</v>
      </c>
      <c r="H1268" s="91"/>
    </row>
    <row r="1269" spans="1:10" ht="32.25" customHeight="1">
      <c r="A1269" s="50"/>
      <c r="B1269" s="72" t="s">
        <v>723</v>
      </c>
      <c r="C1269" s="75"/>
      <c r="D1269" s="75"/>
      <c r="E1269" s="64">
        <f>E1264</f>
        <v>10625</v>
      </c>
      <c r="F1269" s="231">
        <f>F1264</f>
        <v>10625</v>
      </c>
      <c r="G1269" s="64"/>
      <c r="H1269" s="64">
        <f t="shared" ref="H1269" si="24">H1265+H1266</f>
        <v>0</v>
      </c>
    </row>
    <row r="1271" spans="1:10">
      <c r="A1271" s="308" t="s">
        <v>575</v>
      </c>
      <c r="B1271" s="309"/>
      <c r="C1271" s="309"/>
      <c r="D1271" s="309"/>
      <c r="E1271" s="309"/>
      <c r="F1271" s="309"/>
      <c r="G1271" s="309"/>
      <c r="H1271" s="309"/>
      <c r="I1271" s="309"/>
      <c r="J1271" s="310"/>
    </row>
    <row r="1272" spans="1:10" ht="30">
      <c r="A1272" s="51" t="s">
        <v>61</v>
      </c>
      <c r="B1272" s="273" t="s">
        <v>576</v>
      </c>
      <c r="C1272" s="273"/>
      <c r="D1272" s="273"/>
      <c r="E1272" s="51" t="s">
        <v>577</v>
      </c>
      <c r="F1272" s="235" t="s">
        <v>578</v>
      </c>
      <c r="G1272" s="51" t="s">
        <v>579</v>
      </c>
      <c r="H1272" s="51" t="s">
        <v>176</v>
      </c>
      <c r="I1272" s="51" t="s">
        <v>580</v>
      </c>
      <c r="J1272" s="51" t="s">
        <v>155</v>
      </c>
    </row>
    <row r="1273" spans="1:10" s="126" customFormat="1">
      <c r="A1273" s="159">
        <v>1</v>
      </c>
      <c r="B1273" s="302">
        <v>2</v>
      </c>
      <c r="C1273" s="303"/>
      <c r="D1273" s="304"/>
      <c r="E1273" s="159">
        <v>3</v>
      </c>
      <c r="F1273" s="247">
        <v>4</v>
      </c>
      <c r="G1273" s="159">
        <v>5</v>
      </c>
      <c r="H1273" s="161" t="s">
        <v>1034</v>
      </c>
      <c r="I1273" s="160"/>
      <c r="J1273" s="159">
        <v>7</v>
      </c>
    </row>
    <row r="1274" spans="1:10">
      <c r="A1274" s="51" t="s">
        <v>581</v>
      </c>
      <c r="B1274" s="294" t="s">
        <v>594</v>
      </c>
      <c r="C1274" s="299"/>
      <c r="D1274" s="295"/>
      <c r="E1274" s="52"/>
      <c r="F1274" s="127"/>
      <c r="G1274" s="52"/>
      <c r="H1274" s="52"/>
      <c r="I1274" s="52"/>
      <c r="J1274" s="52"/>
    </row>
    <row r="1275" spans="1:10">
      <c r="A1275" s="51" t="s">
        <v>582</v>
      </c>
      <c r="B1275" s="294" t="s">
        <v>583</v>
      </c>
      <c r="C1275" s="299"/>
      <c r="D1275" s="295"/>
      <c r="E1275" s="52"/>
      <c r="F1275" s="127"/>
      <c r="G1275" s="52"/>
      <c r="H1275" s="52"/>
      <c r="I1275" s="52"/>
      <c r="J1275" s="52"/>
    </row>
    <row r="1276" spans="1:10">
      <c r="A1276" s="51" t="s">
        <v>79</v>
      </c>
      <c r="B1276" s="305"/>
      <c r="C1276" s="306"/>
      <c r="D1276" s="307"/>
      <c r="E1276" s="122"/>
      <c r="F1276" s="127"/>
      <c r="G1276" s="136"/>
      <c r="H1276" s="136"/>
      <c r="I1276" s="122"/>
      <c r="J1276" s="136">
        <f>G1276-H1276</f>
        <v>0</v>
      </c>
    </row>
    <row r="1277" spans="1:10">
      <c r="A1277" s="51" t="s">
        <v>83</v>
      </c>
      <c r="B1277" s="305"/>
      <c r="C1277" s="306"/>
      <c r="D1277" s="307"/>
      <c r="E1277" s="52"/>
      <c r="F1277" s="127"/>
      <c r="G1277" s="52"/>
      <c r="H1277" s="52"/>
      <c r="I1277" s="52"/>
      <c r="J1277" s="52"/>
    </row>
    <row r="1278" spans="1:10">
      <c r="A1278" s="51" t="s">
        <v>584</v>
      </c>
      <c r="B1278" s="294" t="s">
        <v>585</v>
      </c>
      <c r="C1278" s="299"/>
      <c r="D1278" s="295"/>
      <c r="E1278" s="52"/>
      <c r="F1278" s="127"/>
      <c r="G1278" s="52"/>
      <c r="H1278" s="52"/>
      <c r="I1278" s="52"/>
      <c r="J1278" s="52"/>
    </row>
    <row r="1279" spans="1:10">
      <c r="A1279" s="51" t="s">
        <v>79</v>
      </c>
      <c r="B1279" s="305"/>
      <c r="C1279" s="306"/>
      <c r="D1279" s="307"/>
      <c r="E1279" s="52"/>
      <c r="F1279" s="127"/>
      <c r="G1279" s="52"/>
      <c r="H1279" s="52"/>
      <c r="I1279" s="52"/>
      <c r="J1279" s="52"/>
    </row>
    <row r="1280" spans="1:10">
      <c r="A1280" s="51" t="s">
        <v>83</v>
      </c>
      <c r="B1280" s="305"/>
      <c r="C1280" s="306"/>
      <c r="D1280" s="307"/>
      <c r="E1280" s="52"/>
      <c r="F1280" s="127"/>
      <c r="G1280" s="52"/>
      <c r="H1280" s="52"/>
      <c r="I1280" s="52"/>
      <c r="J1280" s="52"/>
    </row>
    <row r="1281" spans="1:10">
      <c r="A1281" s="52"/>
      <c r="B1281" s="294" t="s">
        <v>586</v>
      </c>
      <c r="C1281" s="299"/>
      <c r="D1281" s="295"/>
      <c r="E1281" s="52"/>
      <c r="F1281" s="127"/>
      <c r="G1281" s="52"/>
      <c r="H1281" s="52"/>
      <c r="I1281" s="52"/>
      <c r="J1281" s="52"/>
    </row>
    <row r="1282" spans="1:10">
      <c r="A1282" s="56"/>
      <c r="B1282" s="57"/>
      <c r="C1282" s="57"/>
      <c r="D1282" s="57"/>
      <c r="E1282" s="56"/>
      <c r="F1282" s="255"/>
      <c r="G1282" s="56"/>
      <c r="H1282" s="56"/>
      <c r="I1282" s="56"/>
      <c r="J1282" s="56"/>
    </row>
    <row r="1283" spans="1:10">
      <c r="A1283" s="315" t="s">
        <v>587</v>
      </c>
      <c r="B1283" s="315"/>
      <c r="C1283" s="315"/>
      <c r="D1283" s="315"/>
      <c r="E1283" s="315"/>
      <c r="F1283" s="315"/>
      <c r="G1283" s="315"/>
      <c r="H1283" s="315"/>
      <c r="I1283" s="315"/>
      <c r="J1283" s="315"/>
    </row>
    <row r="1284" spans="1:10" ht="3" customHeight="1">
      <c r="A1284" s="316"/>
      <c r="B1284" s="316"/>
      <c r="C1284" s="316"/>
      <c r="D1284" s="316"/>
      <c r="E1284" s="316"/>
      <c r="F1284" s="316"/>
      <c r="G1284" s="316"/>
      <c r="H1284" s="316"/>
      <c r="I1284" s="316"/>
      <c r="J1284" s="316"/>
    </row>
    <row r="1285" spans="1:10" ht="60">
      <c r="A1285" s="51" t="s">
        <v>61</v>
      </c>
      <c r="B1285" s="273" t="s">
        <v>576</v>
      </c>
      <c r="C1285" s="273"/>
      <c r="D1285" s="273"/>
      <c r="E1285" s="51" t="s">
        <v>588</v>
      </c>
      <c r="F1285" s="235" t="s">
        <v>578</v>
      </c>
      <c r="G1285" s="51" t="s">
        <v>579</v>
      </c>
      <c r="H1285" s="51" t="s">
        <v>153</v>
      </c>
      <c r="I1285" s="51" t="s">
        <v>154</v>
      </c>
      <c r="J1285" s="51" t="s">
        <v>589</v>
      </c>
    </row>
    <row r="1286" spans="1:10">
      <c r="A1286" s="8">
        <v>1</v>
      </c>
      <c r="B1286" s="292">
        <v>2</v>
      </c>
      <c r="C1286" s="311"/>
      <c r="D1286" s="293"/>
      <c r="E1286" s="8">
        <v>3</v>
      </c>
      <c r="F1286" s="256">
        <v>4</v>
      </c>
      <c r="G1286" s="8">
        <v>5</v>
      </c>
      <c r="H1286" s="52"/>
      <c r="I1286" s="51" t="s">
        <v>29</v>
      </c>
      <c r="J1286" s="52"/>
    </row>
    <row r="1287" spans="1:10">
      <c r="A1287" s="51" t="s">
        <v>590</v>
      </c>
      <c r="B1287" s="288" t="s">
        <v>595</v>
      </c>
      <c r="C1287" s="297"/>
      <c r="D1287" s="298"/>
      <c r="E1287" s="99"/>
      <c r="F1287" s="257"/>
      <c r="G1287" s="91">
        <f>G1288+G1294</f>
        <v>821640</v>
      </c>
      <c r="H1287" s="91">
        <f>H1288+H1294</f>
        <v>821640</v>
      </c>
      <c r="I1287" s="91"/>
      <c r="J1287" s="259">
        <f>G1287-H1287</f>
        <v>0</v>
      </c>
    </row>
    <row r="1288" spans="1:10">
      <c r="A1288" s="51" t="s">
        <v>591</v>
      </c>
      <c r="B1288" s="305"/>
      <c r="C1288" s="306"/>
      <c r="D1288" s="307"/>
      <c r="E1288" s="52"/>
      <c r="F1288" s="127"/>
      <c r="G1288" s="63">
        <f>SUM(G1289:G1293)</f>
        <v>821640</v>
      </c>
      <c r="H1288" s="63">
        <f>SUM(H1289:H1293)</f>
        <v>821640</v>
      </c>
      <c r="I1288" s="92"/>
      <c r="J1288" s="259">
        <f t="shared" ref="J1288:J1295" si="25">G1288-H1288</f>
        <v>0</v>
      </c>
    </row>
    <row r="1289" spans="1:10">
      <c r="A1289" s="51" t="s">
        <v>79</v>
      </c>
      <c r="B1289" s="312"/>
      <c r="C1289" s="313"/>
      <c r="D1289" s="314"/>
      <c r="E1289" s="199" t="s">
        <v>1426</v>
      </c>
      <c r="F1289" s="127"/>
      <c r="G1289" s="63">
        <v>449320</v>
      </c>
      <c r="H1289" s="63">
        <f>G1289</f>
        <v>449320</v>
      </c>
      <c r="I1289" s="92"/>
      <c r="J1289" s="259">
        <f t="shared" si="25"/>
        <v>0</v>
      </c>
    </row>
    <row r="1290" spans="1:10">
      <c r="A1290" s="51" t="s">
        <v>83</v>
      </c>
      <c r="B1290" s="312"/>
      <c r="C1290" s="313"/>
      <c r="D1290" s="314"/>
      <c r="E1290" s="199" t="s">
        <v>1427</v>
      </c>
      <c r="F1290" s="127"/>
      <c r="G1290" s="63">
        <v>315680</v>
      </c>
      <c r="H1290" s="63">
        <f>G1290</f>
        <v>315680</v>
      </c>
      <c r="I1290" s="92"/>
      <c r="J1290" s="259">
        <f t="shared" si="25"/>
        <v>0</v>
      </c>
    </row>
    <row r="1291" spans="1:10" ht="30">
      <c r="A1291" s="218" t="s">
        <v>1421</v>
      </c>
      <c r="B1291" s="305"/>
      <c r="C1291" s="306"/>
      <c r="D1291" s="307"/>
      <c r="E1291" s="221" t="s">
        <v>1408</v>
      </c>
      <c r="F1291" s="128" t="s">
        <v>1409</v>
      </c>
      <c r="G1291" s="63">
        <v>56640</v>
      </c>
      <c r="H1291" s="63">
        <v>56640</v>
      </c>
      <c r="I1291" s="92" t="s">
        <v>1383</v>
      </c>
      <c r="J1291" s="259">
        <f t="shared" si="25"/>
        <v>0</v>
      </c>
    </row>
    <row r="1292" spans="1:10">
      <c r="A1292" s="218" t="s">
        <v>1422</v>
      </c>
      <c r="B1292" s="305"/>
      <c r="C1292" s="306"/>
      <c r="D1292" s="307"/>
      <c r="E1292" s="209"/>
      <c r="F1292" s="127"/>
      <c r="G1292" s="63"/>
      <c r="H1292" s="63"/>
      <c r="I1292" s="92"/>
      <c r="J1292" s="259">
        <f t="shared" si="25"/>
        <v>0</v>
      </c>
    </row>
    <row r="1293" spans="1:10">
      <c r="A1293" s="218" t="s">
        <v>1423</v>
      </c>
      <c r="B1293" s="210"/>
      <c r="C1293" s="211"/>
      <c r="D1293" s="212"/>
      <c r="E1293" s="209"/>
      <c r="F1293" s="127"/>
      <c r="G1293" s="63"/>
      <c r="H1293" s="63"/>
      <c r="I1293" s="92"/>
      <c r="J1293" s="259">
        <f t="shared" si="25"/>
        <v>0</v>
      </c>
    </row>
    <row r="1294" spans="1:10">
      <c r="A1294" s="218" t="s">
        <v>592</v>
      </c>
      <c r="B1294" s="215"/>
      <c r="C1294" s="216"/>
      <c r="D1294" s="217"/>
      <c r="E1294" s="219"/>
      <c r="F1294" s="127"/>
      <c r="G1294" s="63"/>
      <c r="H1294" s="63"/>
      <c r="I1294" s="92"/>
      <c r="J1294" s="259">
        <f t="shared" si="25"/>
        <v>0</v>
      </c>
    </row>
    <row r="1295" spans="1:10">
      <c r="A1295" s="52"/>
      <c r="B1295" s="288" t="s">
        <v>593</v>
      </c>
      <c r="C1295" s="297"/>
      <c r="D1295" s="298"/>
      <c r="E1295" s="99"/>
      <c r="F1295" s="257"/>
      <c r="G1295" s="91">
        <f>G1287</f>
        <v>821640</v>
      </c>
      <c r="H1295" s="91">
        <f>H1287</f>
        <v>821640</v>
      </c>
      <c r="I1295" s="91"/>
      <c r="J1295" s="259">
        <f t="shared" si="25"/>
        <v>0</v>
      </c>
    </row>
    <row r="1298" spans="1:7" ht="29.25" customHeight="1">
      <c r="A1298" s="269" t="s">
        <v>620</v>
      </c>
      <c r="B1298" s="269"/>
      <c r="C1298" s="269"/>
      <c r="D1298" s="269"/>
      <c r="E1298" s="269"/>
    </row>
    <row r="1299" spans="1:7" ht="30">
      <c r="A1299" s="30" t="s">
        <v>596</v>
      </c>
      <c r="B1299" s="277" t="s">
        <v>619</v>
      </c>
      <c r="C1299" s="277"/>
      <c r="D1299" s="277"/>
      <c r="E1299" s="38" t="s">
        <v>231</v>
      </c>
    </row>
    <row r="1300" spans="1:7">
      <c r="A1300" s="159">
        <v>1</v>
      </c>
      <c r="B1300" s="278">
        <v>2</v>
      </c>
      <c r="C1300" s="278"/>
      <c r="D1300" s="278"/>
      <c r="E1300" s="159">
        <v>3</v>
      </c>
    </row>
    <row r="1301" spans="1:7">
      <c r="A1301" s="30" t="s">
        <v>597</v>
      </c>
      <c r="B1301" s="273" t="s">
        <v>621</v>
      </c>
      <c r="C1301" s="274"/>
      <c r="D1301" s="274"/>
      <c r="E1301" s="91">
        <f>E393+E401+46+2</f>
        <v>18201055</v>
      </c>
    </row>
    <row r="1302" spans="1:7" ht="30" customHeight="1">
      <c r="A1302" s="30" t="s">
        <v>598</v>
      </c>
      <c r="B1302" s="274" t="s">
        <v>599</v>
      </c>
      <c r="C1302" s="274"/>
      <c r="D1302" s="274"/>
      <c r="E1302" s="63">
        <v>0</v>
      </c>
    </row>
    <row r="1303" spans="1:7">
      <c r="A1303" s="30" t="s">
        <v>600</v>
      </c>
      <c r="B1303" s="274" t="s">
        <v>601</v>
      </c>
      <c r="C1303" s="274"/>
      <c r="D1303" s="274"/>
      <c r="E1303" s="63">
        <v>0</v>
      </c>
    </row>
    <row r="1304" spans="1:7" ht="41.25" customHeight="1">
      <c r="A1304" s="30" t="s">
        <v>602</v>
      </c>
      <c r="B1304" s="273" t="s">
        <v>622</v>
      </c>
      <c r="C1304" s="274"/>
      <c r="D1304" s="274"/>
      <c r="E1304" s="63">
        <v>15000000</v>
      </c>
    </row>
    <row r="1305" spans="1:7" ht="33.75" customHeight="1">
      <c r="A1305" s="30" t="s">
        <v>603</v>
      </c>
      <c r="B1305" s="273" t="s">
        <v>623</v>
      </c>
      <c r="C1305" s="274"/>
      <c r="D1305" s="274"/>
      <c r="E1305" s="153">
        <f>E1306-1540807-17820-43560-118880-89175-89175-105846-117528-141069</f>
        <v>87440640</v>
      </c>
      <c r="F1305" s="116"/>
      <c r="G1305" s="101"/>
    </row>
    <row r="1306" spans="1:7" ht="30.75" customHeight="1">
      <c r="A1306" s="30" t="s">
        <v>604</v>
      </c>
      <c r="B1306" s="273" t="s">
        <v>801</v>
      </c>
      <c r="C1306" s="274"/>
      <c r="D1306" s="274"/>
      <c r="E1306" s="91">
        <f>E632</f>
        <v>89704500</v>
      </c>
      <c r="G1306" s="101"/>
    </row>
    <row r="1307" spans="1:7" ht="27.75" customHeight="1">
      <c r="A1307" s="30" t="s">
        <v>605</v>
      </c>
      <c r="B1307" s="274" t="s">
        <v>606</v>
      </c>
      <c r="C1307" s="274"/>
      <c r="D1307" s="274"/>
      <c r="E1307" s="63">
        <v>0</v>
      </c>
      <c r="F1307" s="116"/>
    </row>
    <row r="1308" spans="1:7" ht="30" customHeight="1">
      <c r="A1308" s="30" t="s">
        <v>607</v>
      </c>
      <c r="B1308" s="273" t="s">
        <v>625</v>
      </c>
      <c r="C1308" s="274"/>
      <c r="D1308" s="274"/>
      <c r="E1308" s="63">
        <v>0</v>
      </c>
    </row>
    <row r="1309" spans="1:7" ht="30" customHeight="1">
      <c r="A1309" s="30" t="s">
        <v>608</v>
      </c>
      <c r="B1309" s="273" t="s">
        <v>626</v>
      </c>
      <c r="C1309" s="274"/>
      <c r="D1309" s="274"/>
      <c r="E1309" s="63">
        <v>0</v>
      </c>
    </row>
    <row r="1310" spans="1:7" ht="22.5" customHeight="1">
      <c r="A1310" s="30" t="s">
        <v>609</v>
      </c>
      <c r="B1310" s="274" t="s">
        <v>610</v>
      </c>
      <c r="C1310" s="274"/>
      <c r="D1310" s="274"/>
      <c r="E1310" s="91">
        <f>E692</f>
        <v>33201055</v>
      </c>
      <c r="F1310" s="260"/>
      <c r="G1310" s="101"/>
    </row>
    <row r="1311" spans="1:7" ht="45" customHeight="1">
      <c r="A1311" s="30" t="s">
        <v>611</v>
      </c>
      <c r="B1311" s="273" t="s">
        <v>802</v>
      </c>
      <c r="C1311" s="274"/>
      <c r="D1311" s="274"/>
      <c r="E1311" s="91">
        <f>E693</f>
        <v>24510380</v>
      </c>
    </row>
    <row r="1312" spans="1:7" ht="44.25" customHeight="1">
      <c r="A1312" s="30" t="s">
        <v>612</v>
      </c>
      <c r="B1312" s="268" t="s">
        <v>1424</v>
      </c>
      <c r="C1312" s="268"/>
      <c r="D1312" s="268"/>
      <c r="E1312" s="154">
        <f>E1301+E1303+E1304</f>
        <v>33201055</v>
      </c>
    </row>
    <row r="1313" spans="1:8" ht="45" customHeight="1">
      <c r="A1313" s="274" t="s">
        <v>613</v>
      </c>
      <c r="B1313" s="268" t="s">
        <v>1572</v>
      </c>
      <c r="C1313" s="268"/>
      <c r="D1313" s="268"/>
      <c r="E1313" s="279">
        <f>E1301+E1302+E1303+E1304+E1305</f>
        <v>120641695</v>
      </c>
      <c r="F1313" s="116"/>
    </row>
    <row r="1314" spans="1:8" ht="0.75" customHeight="1">
      <c r="A1314" s="274"/>
      <c r="B1314" s="268"/>
      <c r="C1314" s="268"/>
      <c r="D1314" s="268"/>
      <c r="E1314" s="279"/>
    </row>
    <row r="1315" spans="1:8" ht="50.25" customHeight="1">
      <c r="A1315" s="274" t="s">
        <v>614</v>
      </c>
      <c r="B1315" s="275" t="s">
        <v>1573</v>
      </c>
      <c r="C1315" s="275"/>
      <c r="D1315" s="275"/>
      <c r="E1315" s="280">
        <f>E1308+E1309+E1310</f>
        <v>33201055</v>
      </c>
    </row>
    <row r="1316" spans="1:8" ht="15" hidden="1" customHeight="1">
      <c r="A1316" s="274"/>
      <c r="B1316" s="275"/>
      <c r="C1316" s="275"/>
      <c r="D1316" s="275"/>
      <c r="E1316" s="280"/>
    </row>
    <row r="1317" spans="1:8" ht="45" customHeight="1">
      <c r="A1317" s="274" t="s">
        <v>615</v>
      </c>
      <c r="B1317" s="275" t="s">
        <v>1574</v>
      </c>
      <c r="C1317" s="275"/>
      <c r="D1317" s="275"/>
      <c r="E1317" s="280">
        <f>E1306+E1307+E1308+E1309+E1310+E1311</f>
        <v>147415935</v>
      </c>
      <c r="F1317" s="116"/>
    </row>
    <row r="1318" spans="1:8" ht="15" hidden="1" customHeight="1">
      <c r="A1318" s="274"/>
      <c r="B1318" s="275"/>
      <c r="C1318" s="275"/>
      <c r="D1318" s="275"/>
      <c r="E1318" s="280"/>
    </row>
    <row r="1319" spans="1:8" ht="15" hidden="1" customHeight="1">
      <c r="A1319" s="274"/>
      <c r="B1319" s="275"/>
      <c r="C1319" s="275"/>
      <c r="D1319" s="275"/>
      <c r="E1319" s="280"/>
    </row>
    <row r="1320" spans="1:8" ht="42" customHeight="1">
      <c r="A1320" s="30" t="s">
        <v>616</v>
      </c>
      <c r="B1320" s="276" t="s">
        <v>1575</v>
      </c>
      <c r="C1320" s="276"/>
      <c r="D1320" s="276"/>
      <c r="E1320" s="155">
        <f>1808131*110</f>
        <v>198894410</v>
      </c>
      <c r="F1320" s="116"/>
    </row>
    <row r="1321" spans="1:8" ht="44.25" customHeight="1">
      <c r="A1321" s="274" t="s">
        <v>617</v>
      </c>
      <c r="B1321" s="268" t="s">
        <v>1576</v>
      </c>
      <c r="C1321" s="268"/>
      <c r="D1321" s="268"/>
      <c r="E1321" s="279">
        <f>E1312-E1315</f>
        <v>0</v>
      </c>
      <c r="F1321" s="116"/>
    </row>
    <row r="1322" spans="1:8" ht="15" hidden="1" customHeight="1">
      <c r="A1322" s="274"/>
      <c r="B1322" s="268"/>
      <c r="C1322" s="268"/>
      <c r="D1322" s="268"/>
      <c r="E1322" s="279"/>
    </row>
    <row r="1323" spans="1:8" ht="51.75" customHeight="1">
      <c r="A1323" s="30" t="s">
        <v>618</v>
      </c>
      <c r="B1323" s="268" t="s">
        <v>1577</v>
      </c>
      <c r="C1323" s="268"/>
      <c r="D1323" s="268"/>
      <c r="E1323" s="154">
        <f>E1313-E1317</f>
        <v>-26774240</v>
      </c>
      <c r="F1323" s="116"/>
      <c r="H1323" s="101"/>
    </row>
    <row r="1324" spans="1:8">
      <c r="F1324" s="116"/>
    </row>
    <row r="1325" spans="1:8">
      <c r="B1325" t="s">
        <v>639</v>
      </c>
    </row>
    <row r="1326" spans="1:8">
      <c r="D1326" s="264" t="s">
        <v>635</v>
      </c>
      <c r="E1326" s="264"/>
    </row>
    <row r="1327" spans="1:8">
      <c r="B1327" t="s">
        <v>1571</v>
      </c>
      <c r="D1327" s="267" t="s">
        <v>805</v>
      </c>
      <c r="E1327" s="267"/>
    </row>
    <row r="1328" spans="1:8">
      <c r="D1328" s="264" t="s">
        <v>637</v>
      </c>
      <c r="E1328" s="264"/>
    </row>
    <row r="1329" spans="4:5">
      <c r="D1329" s="270" t="s">
        <v>636</v>
      </c>
      <c r="E1329" s="270"/>
    </row>
  </sheetData>
  <mergeCells count="134">
    <mergeCell ref="B1291:D1291"/>
    <mergeCell ref="B1292:D1292"/>
    <mergeCell ref="B1295:D1295"/>
    <mergeCell ref="B1286:D1286"/>
    <mergeCell ref="B1287:D1287"/>
    <mergeCell ref="B1288:D1288"/>
    <mergeCell ref="B1289:D1289"/>
    <mergeCell ref="B1290:D1290"/>
    <mergeCell ref="A1283:J1284"/>
    <mergeCell ref="B1285:D1285"/>
    <mergeCell ref="B1279:D1279"/>
    <mergeCell ref="B1280:D1280"/>
    <mergeCell ref="A1063:H1063"/>
    <mergeCell ref="B1272:D1272"/>
    <mergeCell ref="A1226:H1226"/>
    <mergeCell ref="A1179:H1179"/>
    <mergeCell ref="A1191:H1191"/>
    <mergeCell ref="A1084:H1084"/>
    <mergeCell ref="A1030:H1030"/>
    <mergeCell ref="A1042:H1042"/>
    <mergeCell ref="A1123:G1123"/>
    <mergeCell ref="A1134:H1134"/>
    <mergeCell ref="A1168:H1168"/>
    <mergeCell ref="A1205:H1205"/>
    <mergeCell ref="A1250:H1250"/>
    <mergeCell ref="A1261:G1261"/>
    <mergeCell ref="A1271:J1271"/>
    <mergeCell ref="A773:H773"/>
    <mergeCell ref="A790:H790"/>
    <mergeCell ref="A1024:H1024"/>
    <mergeCell ref="A724:H724"/>
    <mergeCell ref="A743:H743"/>
    <mergeCell ref="A948:H948"/>
    <mergeCell ref="A848:H848"/>
    <mergeCell ref="B1281:D1281"/>
    <mergeCell ref="A657:E657"/>
    <mergeCell ref="B694:D694"/>
    <mergeCell ref="A700:H700"/>
    <mergeCell ref="B690:C690"/>
    <mergeCell ref="A691:E691"/>
    <mergeCell ref="B692:D692"/>
    <mergeCell ref="B693:D693"/>
    <mergeCell ref="A968:H968"/>
    <mergeCell ref="A824:H824"/>
    <mergeCell ref="A698:F698"/>
    <mergeCell ref="B1273:D1273"/>
    <mergeCell ref="B1274:D1274"/>
    <mergeCell ref="B1275:D1275"/>
    <mergeCell ref="B1276:D1276"/>
    <mergeCell ref="B1277:D1277"/>
    <mergeCell ref="B1278:D1278"/>
    <mergeCell ref="A640:B640"/>
    <mergeCell ref="A648:D648"/>
    <mergeCell ref="A624:J624"/>
    <mergeCell ref="B626:C626"/>
    <mergeCell ref="B627:C627"/>
    <mergeCell ref="B628:C628"/>
    <mergeCell ref="B629:C629"/>
    <mergeCell ref="B630:C630"/>
    <mergeCell ref="B631:C631"/>
    <mergeCell ref="A632:C632"/>
    <mergeCell ref="B636:C636"/>
    <mergeCell ref="A634:G634"/>
    <mergeCell ref="B637:C637"/>
    <mergeCell ref="A642:H642"/>
    <mergeCell ref="O4:O5"/>
    <mergeCell ref="P4:P5"/>
    <mergeCell ref="A4:A5"/>
    <mergeCell ref="B4:B5"/>
    <mergeCell ref="C4:C5"/>
    <mergeCell ref="D4:D5"/>
    <mergeCell ref="E4:F4"/>
    <mergeCell ref="G4:J4"/>
    <mergeCell ref="A621:E621"/>
    <mergeCell ref="B445:E445"/>
    <mergeCell ref="A3:K3"/>
    <mergeCell ref="A425:L425"/>
    <mergeCell ref="A402:P402"/>
    <mergeCell ref="A403:P403"/>
    <mergeCell ref="A404:P404"/>
    <mergeCell ref="A413:E413"/>
    <mergeCell ref="A423:E423"/>
    <mergeCell ref="A417:N417"/>
    <mergeCell ref="A408:F408"/>
    <mergeCell ref="O395:O396"/>
    <mergeCell ref="P395:P396"/>
    <mergeCell ref="A401:D401"/>
    <mergeCell ref="F401:H401"/>
    <mergeCell ref="J401:L401"/>
    <mergeCell ref="N401:P401"/>
    <mergeCell ref="A395:A396"/>
    <mergeCell ref="B395:B396"/>
    <mergeCell ref="C395:C396"/>
    <mergeCell ref="D395:D396"/>
    <mergeCell ref="E395:F395"/>
    <mergeCell ref="G395:J395"/>
    <mergeCell ref="K395:N395"/>
    <mergeCell ref="A394:K394"/>
    <mergeCell ref="K4:N4"/>
    <mergeCell ref="B1306:D1306"/>
    <mergeCell ref="B1307:D1307"/>
    <mergeCell ref="A1313:A1314"/>
    <mergeCell ref="A1315:A1316"/>
    <mergeCell ref="A1317:A1319"/>
    <mergeCell ref="A1321:A1322"/>
    <mergeCell ref="E1313:E1314"/>
    <mergeCell ref="E1315:E1316"/>
    <mergeCell ref="E1317:E1319"/>
    <mergeCell ref="E1321:E1322"/>
    <mergeCell ref="B1321:D1322"/>
    <mergeCell ref="D1327:E1327"/>
    <mergeCell ref="B1323:D1323"/>
    <mergeCell ref="A1298:E1298"/>
    <mergeCell ref="D1326:E1326"/>
    <mergeCell ref="D1329:E1329"/>
    <mergeCell ref="D1328:E1328"/>
    <mergeCell ref="A661:E661"/>
    <mergeCell ref="A650:H651"/>
    <mergeCell ref="B1308:D1308"/>
    <mergeCell ref="B1309:D1309"/>
    <mergeCell ref="B1310:D1310"/>
    <mergeCell ref="B1311:D1311"/>
    <mergeCell ref="B1312:D1312"/>
    <mergeCell ref="B1313:D1314"/>
    <mergeCell ref="B1315:D1316"/>
    <mergeCell ref="B1317:D1319"/>
    <mergeCell ref="B1320:D1320"/>
    <mergeCell ref="B1299:D1299"/>
    <mergeCell ref="B1300:D1300"/>
    <mergeCell ref="B1301:D1301"/>
    <mergeCell ref="B1302:D1302"/>
    <mergeCell ref="B1303:D1303"/>
    <mergeCell ref="B1304:D1304"/>
    <mergeCell ref="B1305:D1305"/>
  </mergeCells>
  <pageMargins left="0.25" right="0.25" top="0.75" bottom="0.75" header="0.3" footer="0.3"/>
  <pageSetup paperSize="9" scale="43" orientation="landscape" verticalDpi="0" r:id="rId1"/>
  <rowBreaks count="4" manualBreakCount="4">
    <brk id="378" max="16383" man="1"/>
    <brk id="435" max="15" man="1"/>
    <brk id="621" max="16383" man="1"/>
    <brk id="660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P683"/>
  <sheetViews>
    <sheetView topLeftCell="A247" zoomScaleNormal="100" workbookViewId="0">
      <selection activeCell="I262" sqref="I262"/>
    </sheetView>
  </sheetViews>
  <sheetFormatPr defaultRowHeight="15"/>
  <cols>
    <col min="1" max="1" width="5.140625" customWidth="1"/>
    <col min="2" max="2" width="28.85546875" customWidth="1"/>
    <col min="3" max="3" width="25" customWidth="1"/>
    <col min="4" max="4" width="26" customWidth="1"/>
    <col min="5" max="5" width="28.42578125" customWidth="1"/>
    <col min="6" max="6" width="25.28515625" customWidth="1"/>
    <col min="7" max="7" width="8.85546875" customWidth="1"/>
    <col min="8" max="8" width="12.7109375" customWidth="1"/>
    <col min="9" max="9" width="11.28515625" customWidth="1"/>
    <col min="10" max="10" width="12.85546875" customWidth="1"/>
    <col min="11" max="11" width="9.7109375" customWidth="1"/>
    <col min="12" max="12" width="13.42578125" customWidth="1"/>
    <col min="13" max="13" width="10.7109375" customWidth="1"/>
    <col min="14" max="14" width="13.28515625" customWidth="1"/>
    <col min="15" max="15" width="11.85546875" customWidth="1"/>
    <col min="16" max="16" width="12" customWidth="1"/>
  </cols>
  <sheetData>
    <row r="1" spans="1:16" ht="23.25" customHeight="1">
      <c r="A1" s="24" t="s">
        <v>134</v>
      </c>
      <c r="B1" s="22"/>
      <c r="C1" s="22"/>
      <c r="D1" s="22"/>
    </row>
    <row r="2" spans="1:16" ht="23.25" customHeight="1">
      <c r="A2" s="12"/>
      <c r="B2" s="13"/>
      <c r="C2" s="13"/>
      <c r="D2" s="13"/>
    </row>
    <row r="3" spans="1:16" ht="20.25" customHeight="1">
      <c r="A3" s="281" t="s">
        <v>67</v>
      </c>
      <c r="B3" s="281"/>
      <c r="C3" s="281"/>
      <c r="D3" s="281"/>
      <c r="E3" s="281"/>
      <c r="F3" s="281"/>
      <c r="G3" s="281"/>
      <c r="H3" s="281"/>
      <c r="I3" s="281"/>
      <c r="J3" s="281"/>
      <c r="K3" s="281"/>
    </row>
    <row r="4" spans="1:16">
      <c r="A4" s="273" t="s">
        <v>18</v>
      </c>
      <c r="B4" s="273" t="s">
        <v>19</v>
      </c>
      <c r="C4" s="273" t="s">
        <v>20</v>
      </c>
      <c r="D4" s="273" t="s">
        <v>35</v>
      </c>
      <c r="E4" s="273" t="s">
        <v>38</v>
      </c>
      <c r="F4" s="273"/>
      <c r="G4" s="273" t="s">
        <v>37</v>
      </c>
      <c r="H4" s="273"/>
      <c r="I4" s="273"/>
      <c r="J4" s="273"/>
      <c r="K4" s="273" t="s">
        <v>39</v>
      </c>
      <c r="L4" s="273"/>
      <c r="M4" s="273"/>
      <c r="N4" s="273"/>
      <c r="O4" s="273" t="s">
        <v>23</v>
      </c>
      <c r="P4" s="273" t="s">
        <v>43</v>
      </c>
    </row>
    <row r="5" spans="1:16" ht="119.25" customHeight="1">
      <c r="A5" s="273"/>
      <c r="B5" s="273"/>
      <c r="C5" s="273"/>
      <c r="D5" s="273"/>
      <c r="E5" s="53" t="s">
        <v>36</v>
      </c>
      <c r="F5" s="53" t="s">
        <v>24</v>
      </c>
      <c r="G5" s="53" t="s">
        <v>40</v>
      </c>
      <c r="H5" s="53" t="s">
        <v>41</v>
      </c>
      <c r="I5" s="53" t="s">
        <v>26</v>
      </c>
      <c r="J5" s="53" t="s">
        <v>27</v>
      </c>
      <c r="K5" s="53" t="s">
        <v>25</v>
      </c>
      <c r="L5" s="53" t="s">
        <v>41</v>
      </c>
      <c r="M5" s="53" t="s">
        <v>28</v>
      </c>
      <c r="N5" s="53" t="s">
        <v>42</v>
      </c>
      <c r="O5" s="273"/>
      <c r="P5" s="273"/>
    </row>
    <row r="6" spans="1:16" ht="30">
      <c r="A6" s="16">
        <v>1</v>
      </c>
      <c r="B6" s="16">
        <v>2</v>
      </c>
      <c r="C6" s="16">
        <v>3</v>
      </c>
      <c r="D6" s="16">
        <v>4</v>
      </c>
      <c r="E6" s="16">
        <v>5</v>
      </c>
      <c r="F6" s="15" t="s">
        <v>29</v>
      </c>
      <c r="G6" s="16">
        <v>7</v>
      </c>
      <c r="H6" s="16">
        <v>8</v>
      </c>
      <c r="I6" s="15" t="s">
        <v>30</v>
      </c>
      <c r="J6" s="16">
        <v>10</v>
      </c>
      <c r="K6" s="16">
        <v>11</v>
      </c>
      <c r="L6" s="16">
        <v>12</v>
      </c>
      <c r="M6" s="15" t="s">
        <v>31</v>
      </c>
      <c r="N6" s="16">
        <v>14</v>
      </c>
      <c r="O6" s="15" t="s">
        <v>32</v>
      </c>
      <c r="P6" s="16">
        <v>16</v>
      </c>
    </row>
    <row r="7" spans="1:16">
      <c r="A7" s="55"/>
      <c r="B7" s="55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</row>
    <row r="8" spans="1:16">
      <c r="A8" s="55"/>
      <c r="B8" s="55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</row>
    <row r="9" spans="1:16">
      <c r="A9" s="55"/>
      <c r="B9" s="55"/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</row>
    <row r="10" spans="1:16">
      <c r="A10" s="273" t="s">
        <v>33</v>
      </c>
      <c r="B10" s="273"/>
      <c r="C10" s="273"/>
      <c r="D10" s="273"/>
      <c r="E10" s="55"/>
      <c r="F10" s="287"/>
      <c r="G10" s="287"/>
      <c r="H10" s="287"/>
      <c r="I10" s="55"/>
      <c r="J10" s="287"/>
      <c r="K10" s="287"/>
      <c r="L10" s="287"/>
      <c r="M10" s="55"/>
      <c r="N10" s="287"/>
      <c r="O10" s="287"/>
      <c r="P10" s="287"/>
    </row>
    <row r="11" spans="1:16">
      <c r="A11" s="273" t="s">
        <v>44</v>
      </c>
      <c r="B11" s="273"/>
      <c r="C11" s="273"/>
      <c r="D11" s="273"/>
      <c r="E11" s="273"/>
      <c r="F11" s="273"/>
      <c r="G11" s="273"/>
      <c r="H11" s="273"/>
      <c r="I11" s="273"/>
      <c r="J11" s="273"/>
      <c r="K11" s="273"/>
      <c r="L11" s="273"/>
      <c r="M11" s="273"/>
      <c r="N11" s="273"/>
      <c r="O11" s="273"/>
      <c r="P11" s="273"/>
    </row>
    <row r="12" spans="1:16">
      <c r="A12" s="273" t="s">
        <v>34</v>
      </c>
      <c r="B12" s="273"/>
      <c r="C12" s="273"/>
      <c r="D12" s="273"/>
      <c r="E12" s="273"/>
      <c r="F12" s="273"/>
      <c r="G12" s="273"/>
      <c r="H12" s="273"/>
      <c r="I12" s="273"/>
      <c r="J12" s="273"/>
      <c r="K12" s="273"/>
      <c r="L12" s="273"/>
      <c r="M12" s="273"/>
      <c r="N12" s="273"/>
      <c r="O12" s="273"/>
      <c r="P12" s="273"/>
    </row>
    <row r="13" spans="1:16">
      <c r="A13" s="273" t="s">
        <v>45</v>
      </c>
      <c r="B13" s="273"/>
      <c r="C13" s="273"/>
      <c r="D13" s="273"/>
      <c r="E13" s="273"/>
      <c r="F13" s="273"/>
      <c r="G13" s="273"/>
      <c r="H13" s="273"/>
      <c r="I13" s="273"/>
      <c r="J13" s="273"/>
      <c r="K13" s="273"/>
      <c r="L13" s="273"/>
      <c r="M13" s="273"/>
      <c r="N13" s="273"/>
      <c r="O13" s="273"/>
      <c r="P13" s="273"/>
    </row>
    <row r="17" spans="1:16">
      <c r="A17" s="281" t="s">
        <v>68</v>
      </c>
      <c r="B17" s="281"/>
      <c r="C17" s="281"/>
      <c r="D17" s="281"/>
      <c r="E17" s="281"/>
      <c r="F17" s="281"/>
      <c r="G17" s="281"/>
      <c r="H17" s="281"/>
      <c r="I17" s="281"/>
      <c r="J17" s="281"/>
      <c r="K17" s="281"/>
    </row>
    <row r="18" spans="1:16">
      <c r="A18" s="273" t="s">
        <v>18</v>
      </c>
      <c r="B18" s="273" t="s">
        <v>46</v>
      </c>
      <c r="C18" s="273" t="s">
        <v>47</v>
      </c>
      <c r="D18" s="273" t="s">
        <v>69</v>
      </c>
      <c r="E18" s="273" t="s">
        <v>21</v>
      </c>
      <c r="F18" s="273"/>
      <c r="G18" s="273" t="s">
        <v>22</v>
      </c>
      <c r="H18" s="273"/>
      <c r="I18" s="273"/>
      <c r="J18" s="273"/>
      <c r="K18" s="273" t="s">
        <v>48</v>
      </c>
      <c r="L18" s="273"/>
      <c r="M18" s="273"/>
      <c r="N18" s="273"/>
      <c r="O18" s="273" t="s">
        <v>49</v>
      </c>
      <c r="P18" s="273" t="s">
        <v>50</v>
      </c>
    </row>
    <row r="19" spans="1:16" ht="103.5" customHeight="1">
      <c r="A19" s="273"/>
      <c r="B19" s="273"/>
      <c r="C19" s="273"/>
      <c r="D19" s="273"/>
      <c r="E19" s="53" t="s">
        <v>51</v>
      </c>
      <c r="F19" s="53" t="s">
        <v>52</v>
      </c>
      <c r="G19" s="53" t="s">
        <v>53</v>
      </c>
      <c r="H19" s="53" t="s">
        <v>54</v>
      </c>
      <c r="I19" s="53" t="s">
        <v>51</v>
      </c>
      <c r="J19" s="53" t="s">
        <v>27</v>
      </c>
      <c r="K19" s="53" t="s">
        <v>55</v>
      </c>
      <c r="L19" s="53" t="s">
        <v>56</v>
      </c>
      <c r="M19" s="53" t="s">
        <v>51</v>
      </c>
      <c r="N19" s="53" t="s">
        <v>57</v>
      </c>
      <c r="O19" s="273"/>
      <c r="P19" s="273"/>
    </row>
    <row r="20" spans="1:16" ht="30">
      <c r="A20" s="16">
        <v>1</v>
      </c>
      <c r="B20" s="16">
        <v>2</v>
      </c>
      <c r="C20" s="16">
        <v>3</v>
      </c>
      <c r="D20" s="16">
        <v>4</v>
      </c>
      <c r="E20" s="16">
        <v>5</v>
      </c>
      <c r="F20" s="16">
        <v>6</v>
      </c>
      <c r="G20" s="16">
        <v>7</v>
      </c>
      <c r="H20" s="16">
        <v>8</v>
      </c>
      <c r="I20" s="15" t="s">
        <v>58</v>
      </c>
      <c r="J20" s="16">
        <v>10</v>
      </c>
      <c r="K20" s="16">
        <v>11</v>
      </c>
      <c r="L20" s="16">
        <v>12</v>
      </c>
      <c r="M20" s="15" t="s">
        <v>59</v>
      </c>
      <c r="N20" s="16">
        <v>14</v>
      </c>
      <c r="O20" s="15" t="s">
        <v>32</v>
      </c>
      <c r="P20" s="16">
        <v>16</v>
      </c>
    </row>
    <row r="21" spans="1:16">
      <c r="A21" s="55"/>
      <c r="B21" s="55"/>
      <c r="C21" s="55"/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</row>
    <row r="22" spans="1:16">
      <c r="A22" s="55"/>
      <c r="B22" s="55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</row>
    <row r="23" spans="1:16">
      <c r="A23" s="55"/>
      <c r="B23" s="55"/>
      <c r="C23" s="55"/>
      <c r="D23" s="55"/>
      <c r="E23" s="55"/>
      <c r="F23" s="55"/>
      <c r="G23" s="55"/>
      <c r="H23" s="55"/>
      <c r="I23" s="55"/>
      <c r="J23" s="55"/>
      <c r="K23" s="55"/>
      <c r="L23" s="55"/>
      <c r="M23" s="55"/>
      <c r="N23" s="55"/>
      <c r="O23" s="55"/>
      <c r="P23" s="55"/>
    </row>
    <row r="24" spans="1:16">
      <c r="A24" s="284" t="s">
        <v>129</v>
      </c>
      <c r="B24" s="284"/>
      <c r="C24" s="284"/>
      <c r="D24" s="284"/>
      <c r="E24" s="55"/>
      <c r="F24" s="287"/>
      <c r="G24" s="287"/>
      <c r="H24" s="287"/>
      <c r="I24" s="55"/>
      <c r="J24" s="287"/>
      <c r="K24" s="287"/>
      <c r="L24" s="287"/>
      <c r="M24" s="55"/>
      <c r="N24" s="287"/>
      <c r="O24" s="287"/>
      <c r="P24" s="287"/>
    </row>
    <row r="25" spans="1:16">
      <c r="A25" s="273" t="s">
        <v>60</v>
      </c>
      <c r="B25" s="273"/>
      <c r="C25" s="273"/>
      <c r="D25" s="273"/>
      <c r="E25" s="273"/>
      <c r="F25" s="273"/>
      <c r="G25" s="273"/>
      <c r="H25" s="273"/>
      <c r="I25" s="273"/>
      <c r="J25" s="273"/>
      <c r="K25" s="273"/>
      <c r="L25" s="273"/>
      <c r="M25" s="273"/>
      <c r="N25" s="273"/>
      <c r="O25" s="273"/>
      <c r="P25" s="273"/>
    </row>
    <row r="26" spans="1:16">
      <c r="A26" s="300" t="s">
        <v>131</v>
      </c>
      <c r="B26" s="273"/>
      <c r="C26" s="273"/>
      <c r="D26" s="273"/>
      <c r="E26" s="273"/>
      <c r="F26" s="273"/>
      <c r="G26" s="273"/>
      <c r="H26" s="273"/>
      <c r="I26" s="273"/>
      <c r="J26" s="273"/>
      <c r="K26" s="273"/>
      <c r="L26" s="273"/>
      <c r="M26" s="273"/>
      <c r="N26" s="273"/>
      <c r="O26" s="273"/>
      <c r="P26" s="273"/>
    </row>
    <row r="27" spans="1:16">
      <c r="A27" s="300" t="s">
        <v>132</v>
      </c>
      <c r="B27" s="273"/>
      <c r="C27" s="273"/>
      <c r="D27" s="273"/>
      <c r="E27" s="273"/>
      <c r="F27" s="273"/>
      <c r="G27" s="273"/>
      <c r="H27" s="273"/>
      <c r="I27" s="273"/>
      <c r="J27" s="273"/>
      <c r="K27" s="273"/>
      <c r="L27" s="273"/>
      <c r="M27" s="273"/>
      <c r="N27" s="273"/>
      <c r="O27" s="273"/>
      <c r="P27" s="273"/>
    </row>
    <row r="28" spans="1:16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</row>
    <row r="29" spans="1:16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</row>
    <row r="31" spans="1:16">
      <c r="A31" s="281" t="s">
        <v>133</v>
      </c>
      <c r="B31" s="281"/>
      <c r="C31" s="281"/>
      <c r="D31" s="281"/>
      <c r="E31" s="281"/>
      <c r="F31" s="281"/>
    </row>
    <row r="32" spans="1:16" ht="60">
      <c r="A32" s="53" t="s">
        <v>61</v>
      </c>
      <c r="B32" s="53" t="s">
        <v>62</v>
      </c>
      <c r="C32" s="53" t="s">
        <v>63</v>
      </c>
      <c r="D32" s="53" t="s">
        <v>64</v>
      </c>
      <c r="E32" s="53" t="s">
        <v>65</v>
      </c>
      <c r="F32" s="53" t="s">
        <v>66</v>
      </c>
    </row>
    <row r="33" spans="1:14">
      <c r="A33" s="16">
        <v>1</v>
      </c>
      <c r="B33" s="16">
        <v>2</v>
      </c>
      <c r="C33" s="16">
        <v>3</v>
      </c>
      <c r="D33" s="16">
        <v>4</v>
      </c>
      <c r="E33" s="16">
        <v>5</v>
      </c>
      <c r="F33" s="16">
        <v>5</v>
      </c>
    </row>
    <row r="34" spans="1:14">
      <c r="A34" s="55"/>
      <c r="B34" s="55"/>
      <c r="C34" s="55"/>
      <c r="D34" s="55"/>
      <c r="E34" s="55"/>
      <c r="F34" s="55"/>
    </row>
    <row r="35" spans="1:14">
      <c r="A35" s="55"/>
      <c r="B35" s="55"/>
      <c r="C35" s="55"/>
      <c r="D35" s="55"/>
      <c r="E35" s="55"/>
      <c r="F35" s="55"/>
    </row>
    <row r="36" spans="1:14" ht="21.75" customHeight="1">
      <c r="A36" s="284" t="s">
        <v>129</v>
      </c>
      <c r="B36" s="284"/>
      <c r="C36" s="284"/>
      <c r="D36" s="284"/>
      <c r="E36" s="284"/>
      <c r="F36" s="55"/>
    </row>
    <row r="40" spans="1:14">
      <c r="A40" s="285" t="s">
        <v>96</v>
      </c>
      <c r="B40" s="285"/>
      <c r="C40" s="285"/>
      <c r="D40" s="285"/>
      <c r="E40" s="285"/>
      <c r="F40" s="285"/>
      <c r="G40" s="285"/>
      <c r="H40" s="285"/>
      <c r="I40" s="285"/>
      <c r="J40" s="285"/>
      <c r="K40" s="285"/>
      <c r="L40" s="285"/>
      <c r="M40" s="285"/>
      <c r="N40" s="285"/>
    </row>
    <row r="41" spans="1:14">
      <c r="A41" s="6"/>
    </row>
    <row r="42" spans="1:14" ht="90">
      <c r="A42" s="53" t="s">
        <v>61</v>
      </c>
      <c r="B42" s="53" t="s">
        <v>70</v>
      </c>
      <c r="C42" s="15" t="s">
        <v>99</v>
      </c>
      <c r="D42" s="53" t="s">
        <v>71</v>
      </c>
      <c r="E42" s="53" t="s">
        <v>72</v>
      </c>
      <c r="F42" s="53" t="s">
        <v>73</v>
      </c>
    </row>
    <row r="43" spans="1:14">
      <c r="A43" s="16">
        <v>1</v>
      </c>
      <c r="B43" s="16">
        <v>2</v>
      </c>
      <c r="C43" s="16">
        <v>3</v>
      </c>
      <c r="D43" s="16">
        <v>4</v>
      </c>
      <c r="E43" s="16">
        <v>5</v>
      </c>
      <c r="F43" s="16">
        <v>6</v>
      </c>
    </row>
    <row r="44" spans="1:14">
      <c r="A44" s="55"/>
      <c r="B44" s="55"/>
      <c r="C44" s="55"/>
      <c r="D44" s="55"/>
      <c r="E44" s="55"/>
      <c r="F44" s="55"/>
    </row>
    <row r="45" spans="1:14">
      <c r="A45" s="55"/>
      <c r="B45" s="55"/>
      <c r="C45" s="55"/>
      <c r="D45" s="55"/>
      <c r="E45" s="55"/>
      <c r="F45" s="55"/>
    </row>
    <row r="46" spans="1:14" ht="21.75" customHeight="1">
      <c r="A46" s="284" t="s">
        <v>129</v>
      </c>
      <c r="B46" s="284"/>
      <c r="C46" s="284"/>
      <c r="D46" s="284"/>
      <c r="E46" s="284"/>
      <c r="F46" s="55"/>
    </row>
    <row r="48" spans="1:14">
      <c r="A48" s="282" t="s">
        <v>135</v>
      </c>
      <c r="B48" s="282"/>
      <c r="C48" s="282"/>
      <c r="D48" s="282"/>
      <c r="E48" s="282"/>
      <c r="F48" s="282"/>
      <c r="G48" s="282"/>
      <c r="H48" s="282"/>
      <c r="I48" s="282"/>
      <c r="J48" s="282"/>
      <c r="K48" s="282"/>
      <c r="L48" s="282"/>
    </row>
    <row r="49" spans="1:12">
      <c r="A49" s="14"/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</row>
    <row r="50" spans="1:12" ht="30">
      <c r="A50" s="53" t="s">
        <v>61</v>
      </c>
      <c r="B50" s="53" t="s">
        <v>74</v>
      </c>
      <c r="C50" s="15" t="s">
        <v>75</v>
      </c>
      <c r="D50" s="15" t="s">
        <v>76</v>
      </c>
      <c r="E50" s="53" t="s">
        <v>98</v>
      </c>
      <c r="F50" s="53" t="s">
        <v>97</v>
      </c>
    </row>
    <row r="51" spans="1:12">
      <c r="A51" s="8">
        <v>1</v>
      </c>
      <c r="B51" s="16">
        <v>2</v>
      </c>
      <c r="C51" s="16">
        <v>3</v>
      </c>
      <c r="D51" s="16">
        <v>4</v>
      </c>
      <c r="E51" s="16">
        <v>5</v>
      </c>
      <c r="F51" s="15" t="s">
        <v>29</v>
      </c>
    </row>
    <row r="52" spans="1:12" ht="30">
      <c r="A52" s="53" t="s">
        <v>77</v>
      </c>
      <c r="B52" s="53" t="s">
        <v>78</v>
      </c>
      <c r="C52" s="55"/>
      <c r="D52" s="55"/>
      <c r="E52" s="55"/>
      <c r="F52" s="55"/>
    </row>
    <row r="53" spans="1:12" ht="45">
      <c r="A53" s="53" t="s">
        <v>79</v>
      </c>
      <c r="B53" s="53" t="s">
        <v>80</v>
      </c>
      <c r="C53" s="55"/>
      <c r="D53" s="55"/>
      <c r="E53" s="55"/>
      <c r="F53" s="55"/>
    </row>
    <row r="54" spans="1:12">
      <c r="A54" s="53" t="s">
        <v>81</v>
      </c>
      <c r="B54" s="55"/>
      <c r="C54" s="55"/>
      <c r="D54" s="55"/>
      <c r="E54" s="55"/>
      <c r="F54" s="55"/>
    </row>
    <row r="55" spans="1:12">
      <c r="A55" s="53" t="s">
        <v>82</v>
      </c>
      <c r="B55" s="55"/>
      <c r="C55" s="55"/>
      <c r="D55" s="55"/>
      <c r="E55" s="55"/>
      <c r="F55" s="55"/>
    </row>
    <row r="56" spans="1:12" ht="30">
      <c r="A56" s="53" t="s">
        <v>83</v>
      </c>
      <c r="B56" s="53" t="s">
        <v>84</v>
      </c>
      <c r="C56" s="55"/>
      <c r="D56" s="55"/>
      <c r="E56" s="55"/>
      <c r="F56" s="55"/>
    </row>
    <row r="57" spans="1:12">
      <c r="A57" s="53" t="s">
        <v>85</v>
      </c>
      <c r="B57" s="55"/>
      <c r="C57" s="55"/>
      <c r="D57" s="55"/>
      <c r="E57" s="55"/>
      <c r="F57" s="55"/>
    </row>
    <row r="58" spans="1:12">
      <c r="A58" s="53" t="s">
        <v>86</v>
      </c>
      <c r="B58" s="55"/>
      <c r="C58" s="55"/>
      <c r="D58" s="55"/>
      <c r="E58" s="55"/>
      <c r="F58" s="55"/>
    </row>
    <row r="59" spans="1:12" ht="30">
      <c r="A59" s="53" t="s">
        <v>87</v>
      </c>
      <c r="B59" s="53" t="s">
        <v>88</v>
      </c>
      <c r="C59" s="55"/>
      <c r="D59" s="55"/>
      <c r="E59" s="55"/>
      <c r="F59" s="55"/>
    </row>
    <row r="60" spans="1:12">
      <c r="A60" s="53" t="s">
        <v>89</v>
      </c>
      <c r="B60" s="55"/>
      <c r="C60" s="55"/>
      <c r="D60" s="55"/>
      <c r="E60" s="55"/>
      <c r="F60" s="55"/>
    </row>
    <row r="61" spans="1:12">
      <c r="A61" s="53" t="s">
        <v>90</v>
      </c>
      <c r="B61" s="55"/>
      <c r="C61" s="55"/>
      <c r="D61" s="55"/>
      <c r="E61" s="55"/>
      <c r="F61" s="55"/>
    </row>
    <row r="62" spans="1:12" ht="30">
      <c r="A62" s="53" t="s">
        <v>91</v>
      </c>
      <c r="B62" s="53" t="s">
        <v>92</v>
      </c>
      <c r="C62" s="55"/>
      <c r="D62" s="55"/>
      <c r="E62" s="55"/>
      <c r="F62" s="55"/>
    </row>
    <row r="63" spans="1:12">
      <c r="A63" s="53" t="s">
        <v>93</v>
      </c>
      <c r="B63" s="55"/>
      <c r="C63" s="55"/>
      <c r="D63" s="55"/>
      <c r="E63" s="55"/>
      <c r="F63" s="55"/>
    </row>
    <row r="64" spans="1:12">
      <c r="A64" s="53" t="s">
        <v>94</v>
      </c>
      <c r="B64" s="55"/>
      <c r="C64" s="55"/>
      <c r="D64" s="55"/>
      <c r="E64" s="55"/>
      <c r="F64" s="55"/>
    </row>
    <row r="65" spans="1:6" ht="142.5" customHeight="1">
      <c r="A65" s="53" t="s">
        <v>95</v>
      </c>
      <c r="B65" s="53" t="s">
        <v>112</v>
      </c>
      <c r="C65" s="55"/>
      <c r="D65" s="55"/>
      <c r="E65" s="55"/>
      <c r="F65" s="55"/>
    </row>
    <row r="66" spans="1:6" ht="30">
      <c r="A66" s="53" t="s">
        <v>79</v>
      </c>
      <c r="B66" s="53" t="s">
        <v>100</v>
      </c>
      <c r="C66" s="55"/>
      <c r="D66" s="55"/>
      <c r="E66" s="55"/>
      <c r="F66" s="55"/>
    </row>
    <row r="67" spans="1:6">
      <c r="A67" s="53" t="s">
        <v>81</v>
      </c>
      <c r="B67" s="55"/>
      <c r="C67" s="55"/>
      <c r="D67" s="55"/>
      <c r="E67" s="55"/>
      <c r="F67" s="55"/>
    </row>
    <row r="68" spans="1:6">
      <c r="A68" s="53" t="s">
        <v>82</v>
      </c>
      <c r="B68" s="55"/>
      <c r="C68" s="55"/>
      <c r="D68" s="55"/>
      <c r="E68" s="55"/>
      <c r="F68" s="55"/>
    </row>
    <row r="69" spans="1:6" ht="30">
      <c r="A69" s="53" t="s">
        <v>83</v>
      </c>
      <c r="B69" s="53" t="s">
        <v>101</v>
      </c>
      <c r="C69" s="55"/>
      <c r="D69" s="55"/>
      <c r="E69" s="55"/>
      <c r="F69" s="55"/>
    </row>
    <row r="70" spans="1:6">
      <c r="A70" s="53" t="s">
        <v>85</v>
      </c>
      <c r="B70" s="55"/>
      <c r="C70" s="55"/>
      <c r="D70" s="55"/>
      <c r="E70" s="55"/>
      <c r="F70" s="55"/>
    </row>
    <row r="71" spans="1:6">
      <c r="A71" s="53" t="s">
        <v>86</v>
      </c>
      <c r="B71" s="55"/>
      <c r="C71" s="55"/>
      <c r="D71" s="55"/>
      <c r="E71" s="55"/>
      <c r="F71" s="55"/>
    </row>
    <row r="72" spans="1:6" ht="30">
      <c r="A72" s="53" t="s">
        <v>87</v>
      </c>
      <c r="B72" s="53" t="s">
        <v>102</v>
      </c>
      <c r="C72" s="55"/>
      <c r="D72" s="55"/>
      <c r="E72" s="55"/>
      <c r="F72" s="55"/>
    </row>
    <row r="73" spans="1:6">
      <c r="A73" s="53" t="s">
        <v>103</v>
      </c>
      <c r="B73" s="55"/>
      <c r="C73" s="55"/>
      <c r="D73" s="55"/>
      <c r="E73" s="55"/>
      <c r="F73" s="55"/>
    </row>
    <row r="74" spans="1:6">
      <c r="A74" s="53" t="s">
        <v>90</v>
      </c>
      <c r="B74" s="55"/>
      <c r="C74" s="55"/>
      <c r="D74" s="55"/>
      <c r="E74" s="55"/>
      <c r="F74" s="55"/>
    </row>
    <row r="75" spans="1:6">
      <c r="A75" s="53" t="s">
        <v>104</v>
      </c>
      <c r="B75" s="53" t="s">
        <v>105</v>
      </c>
      <c r="C75" s="55"/>
      <c r="D75" s="55"/>
      <c r="E75" s="55"/>
      <c r="F75" s="55"/>
    </row>
    <row r="76" spans="1:6" ht="30">
      <c r="A76" s="53" t="s">
        <v>79</v>
      </c>
      <c r="B76" s="53" t="s">
        <v>106</v>
      </c>
      <c r="C76" s="55"/>
      <c r="D76" s="55"/>
      <c r="E76" s="55"/>
      <c r="F76" s="55"/>
    </row>
    <row r="77" spans="1:6">
      <c r="A77" s="53" t="s">
        <v>81</v>
      </c>
      <c r="B77" s="55"/>
      <c r="C77" s="55"/>
      <c r="D77" s="55"/>
      <c r="E77" s="55"/>
      <c r="F77" s="55"/>
    </row>
    <row r="78" spans="1:6">
      <c r="A78" s="53" t="s">
        <v>82</v>
      </c>
      <c r="B78" s="55"/>
      <c r="C78" s="55"/>
      <c r="D78" s="55"/>
      <c r="E78" s="55"/>
      <c r="F78" s="55"/>
    </row>
    <row r="79" spans="1:6" ht="60">
      <c r="A79" s="53" t="s">
        <v>107</v>
      </c>
      <c r="B79" s="53" t="s">
        <v>108</v>
      </c>
      <c r="C79" s="55"/>
      <c r="D79" s="55"/>
      <c r="E79" s="55"/>
      <c r="F79" s="55"/>
    </row>
    <row r="80" spans="1:6">
      <c r="A80" s="53" t="s">
        <v>109</v>
      </c>
      <c r="B80" s="53" t="s">
        <v>110</v>
      </c>
      <c r="C80" s="55"/>
      <c r="D80" s="55"/>
      <c r="E80" s="55"/>
      <c r="F80" s="55"/>
    </row>
    <row r="81" spans="1:10">
      <c r="A81" s="53" t="s">
        <v>79</v>
      </c>
      <c r="B81" s="55"/>
      <c r="C81" s="55"/>
      <c r="D81" s="55"/>
      <c r="E81" s="55"/>
      <c r="F81" s="55"/>
    </row>
    <row r="82" spans="1:10">
      <c r="A82" s="53" t="s">
        <v>83</v>
      </c>
      <c r="B82" s="55"/>
      <c r="C82" s="55"/>
      <c r="D82" s="55"/>
      <c r="E82" s="55"/>
      <c r="F82" s="55"/>
    </row>
    <row r="83" spans="1:10">
      <c r="A83" s="53" t="s">
        <v>111</v>
      </c>
      <c r="B83" s="53" t="s">
        <v>110</v>
      </c>
      <c r="C83" s="55"/>
      <c r="D83" s="55"/>
      <c r="E83" s="55"/>
      <c r="F83" s="55"/>
    </row>
    <row r="84" spans="1:10">
      <c r="A84" s="53" t="s">
        <v>79</v>
      </c>
      <c r="B84" s="55"/>
      <c r="C84" s="55"/>
      <c r="D84" s="55"/>
      <c r="E84" s="55"/>
      <c r="F84" s="55"/>
    </row>
    <row r="85" spans="1:10">
      <c r="A85" s="53" t="s">
        <v>83</v>
      </c>
      <c r="B85" s="55"/>
      <c r="C85" s="55"/>
      <c r="D85" s="55"/>
      <c r="E85" s="55"/>
      <c r="F85" s="55"/>
    </row>
    <row r="86" spans="1:10" ht="27" customHeight="1">
      <c r="A86" s="284" t="s">
        <v>130</v>
      </c>
      <c r="B86" s="284"/>
      <c r="C86" s="284"/>
      <c r="D86" s="284"/>
      <c r="E86" s="284"/>
      <c r="F86" s="55"/>
    </row>
    <row r="89" spans="1:10">
      <c r="A89" s="282" t="s">
        <v>120</v>
      </c>
      <c r="B89" s="282"/>
      <c r="C89" s="282"/>
      <c r="D89" s="282"/>
      <c r="E89" s="282"/>
      <c r="F89" s="282"/>
      <c r="G89" s="282"/>
      <c r="H89" s="282"/>
      <c r="I89" s="282"/>
      <c r="J89" s="282"/>
    </row>
    <row r="90" spans="1:10">
      <c r="A90" s="6"/>
    </row>
    <row r="91" spans="1:10" ht="45">
      <c r="A91" s="53" t="s">
        <v>61</v>
      </c>
      <c r="B91" s="290" t="s">
        <v>74</v>
      </c>
      <c r="C91" s="291"/>
      <c r="D91" s="54" t="s">
        <v>124</v>
      </c>
      <c r="E91" s="54" t="s">
        <v>123</v>
      </c>
    </row>
    <row r="92" spans="1:10">
      <c r="A92" s="16">
        <v>1</v>
      </c>
      <c r="B92" s="292">
        <v>2</v>
      </c>
      <c r="C92" s="293"/>
      <c r="D92" s="16">
        <v>3</v>
      </c>
      <c r="E92" s="16">
        <v>4</v>
      </c>
    </row>
    <row r="93" spans="1:10" ht="51.75" customHeight="1">
      <c r="A93" s="53" t="s">
        <v>77</v>
      </c>
      <c r="B93" s="294" t="s">
        <v>113</v>
      </c>
      <c r="C93" s="295"/>
      <c r="D93" s="55"/>
      <c r="E93" s="55"/>
    </row>
    <row r="94" spans="1:10" ht="59.25" customHeight="1">
      <c r="A94" s="53" t="s">
        <v>95</v>
      </c>
      <c r="B94" s="296" t="s">
        <v>121</v>
      </c>
      <c r="C94" s="295"/>
      <c r="D94" s="55"/>
      <c r="E94" s="55"/>
    </row>
    <row r="95" spans="1:10">
      <c r="A95" s="53" t="s">
        <v>104</v>
      </c>
      <c r="B95" s="294" t="s">
        <v>114</v>
      </c>
      <c r="C95" s="295"/>
      <c r="D95" s="55"/>
      <c r="E95" s="55"/>
    </row>
    <row r="96" spans="1:10" ht="45" customHeight="1">
      <c r="A96" s="53" t="s">
        <v>107</v>
      </c>
      <c r="B96" s="296" t="s">
        <v>122</v>
      </c>
      <c r="C96" s="295"/>
      <c r="D96" s="55"/>
      <c r="E96" s="55"/>
    </row>
    <row r="97" spans="1:8" ht="25.5" customHeight="1">
      <c r="A97" s="288" t="s">
        <v>129</v>
      </c>
      <c r="B97" s="297"/>
      <c r="C97" s="298"/>
      <c r="D97" s="55"/>
      <c r="E97" s="4"/>
    </row>
    <row r="99" spans="1:8">
      <c r="A99" s="282" t="s">
        <v>136</v>
      </c>
      <c r="B99" s="282"/>
      <c r="C99" s="282"/>
      <c r="D99" s="282"/>
      <c r="E99" s="282"/>
      <c r="F99" s="282"/>
      <c r="G99" s="282"/>
    </row>
    <row r="100" spans="1:8">
      <c r="A100" s="6"/>
    </row>
    <row r="101" spans="1:8" ht="30">
      <c r="A101" s="53" t="s">
        <v>61</v>
      </c>
      <c r="B101" s="290" t="s">
        <v>115</v>
      </c>
      <c r="C101" s="291"/>
      <c r="D101" s="53" t="s">
        <v>116</v>
      </c>
      <c r="E101" s="53" t="s">
        <v>117</v>
      </c>
    </row>
    <row r="102" spans="1:8">
      <c r="A102" s="16">
        <v>1</v>
      </c>
      <c r="B102" s="292">
        <v>2</v>
      </c>
      <c r="C102" s="293"/>
      <c r="D102" s="20">
        <v>3</v>
      </c>
      <c r="E102" s="16">
        <v>4</v>
      </c>
    </row>
    <row r="103" spans="1:8">
      <c r="A103" s="55"/>
      <c r="B103" s="55"/>
      <c r="C103" s="55"/>
      <c r="D103" s="55"/>
      <c r="E103" s="55"/>
    </row>
    <row r="104" spans="1:8">
      <c r="A104" s="55"/>
      <c r="B104" s="55"/>
      <c r="C104" s="55"/>
      <c r="D104" s="55"/>
      <c r="E104" s="55"/>
    </row>
    <row r="105" spans="1:8" ht="24.75" customHeight="1">
      <c r="A105" s="284" t="s">
        <v>129</v>
      </c>
      <c r="B105" s="284"/>
      <c r="C105" s="55"/>
      <c r="D105" s="55"/>
      <c r="E105" s="55"/>
    </row>
    <row r="107" spans="1:8">
      <c r="A107" s="282" t="s">
        <v>125</v>
      </c>
      <c r="B107" s="282"/>
      <c r="C107" s="282"/>
      <c r="D107" s="282"/>
      <c r="E107" s="282"/>
      <c r="F107" s="282"/>
      <c r="G107" s="282"/>
      <c r="H107" s="282"/>
    </row>
    <row r="108" spans="1:8">
      <c r="A108" s="6"/>
    </row>
    <row r="109" spans="1:8" ht="85.5" customHeight="1">
      <c r="A109" s="53" t="s">
        <v>61</v>
      </c>
      <c r="B109" s="23" t="s">
        <v>126</v>
      </c>
      <c r="C109" s="21" t="s">
        <v>118</v>
      </c>
      <c r="D109" s="21" t="s">
        <v>119</v>
      </c>
      <c r="E109" s="23" t="s">
        <v>127</v>
      </c>
      <c r="F109" s="23" t="s">
        <v>128</v>
      </c>
    </row>
    <row r="110" spans="1:8">
      <c r="A110" s="8">
        <v>1</v>
      </c>
      <c r="B110" s="8">
        <v>2</v>
      </c>
      <c r="C110" s="8">
        <v>3</v>
      </c>
      <c r="D110" s="8">
        <v>4</v>
      </c>
      <c r="E110" s="8">
        <v>5</v>
      </c>
      <c r="F110" s="53" t="s">
        <v>29</v>
      </c>
    </row>
    <row r="111" spans="1:8">
      <c r="A111" s="55"/>
      <c r="B111" s="55"/>
      <c r="C111" s="55"/>
      <c r="D111" s="55"/>
      <c r="E111" s="55"/>
      <c r="F111" s="55"/>
    </row>
    <row r="112" spans="1:8">
      <c r="A112" s="55"/>
      <c r="B112" s="55"/>
      <c r="C112" s="55"/>
      <c r="D112" s="55"/>
      <c r="E112" s="55"/>
      <c r="F112" s="55"/>
    </row>
    <row r="113" spans="1:6" ht="23.25" customHeight="1">
      <c r="A113" s="284" t="s">
        <v>129</v>
      </c>
      <c r="B113" s="284"/>
      <c r="C113" s="284"/>
      <c r="D113" s="284"/>
      <c r="E113" s="55"/>
      <c r="F113" s="55"/>
    </row>
    <row r="115" spans="1:6">
      <c r="A115" s="25" t="s">
        <v>137</v>
      </c>
    </row>
    <row r="116" spans="1:6">
      <c r="A116" s="25" t="s">
        <v>138</v>
      </c>
    </row>
    <row r="117" spans="1:6" ht="75">
      <c r="A117" s="54" t="s">
        <v>61</v>
      </c>
      <c r="B117" s="54" t="s">
        <v>140</v>
      </c>
      <c r="C117" s="54" t="s">
        <v>141</v>
      </c>
      <c r="D117" s="54" t="s">
        <v>142</v>
      </c>
      <c r="E117" s="54" t="s">
        <v>143</v>
      </c>
      <c r="F117" s="54" t="s">
        <v>144</v>
      </c>
    </row>
    <row r="118" spans="1:6">
      <c r="A118" s="26">
        <v>1</v>
      </c>
      <c r="B118" s="26">
        <v>2</v>
      </c>
      <c r="C118" s="26">
        <v>3</v>
      </c>
      <c r="D118" s="26">
        <v>4</v>
      </c>
      <c r="E118" s="26">
        <v>5</v>
      </c>
      <c r="F118" s="54" t="s">
        <v>29</v>
      </c>
    </row>
    <row r="119" spans="1:6">
      <c r="A119" s="55"/>
      <c r="B119" s="55"/>
      <c r="C119" s="55"/>
      <c r="D119" s="55"/>
      <c r="E119" s="55"/>
      <c r="F119" s="55"/>
    </row>
    <row r="120" spans="1:6">
      <c r="A120" s="55"/>
      <c r="B120" s="55"/>
      <c r="C120" s="55"/>
      <c r="D120" s="55"/>
      <c r="E120" s="55"/>
      <c r="F120" s="55"/>
    </row>
    <row r="121" spans="1:6">
      <c r="A121" s="300" t="s">
        <v>146</v>
      </c>
      <c r="B121" s="300"/>
      <c r="C121" s="300"/>
      <c r="D121" s="300"/>
      <c r="E121" s="300"/>
      <c r="F121" s="55"/>
    </row>
    <row r="125" spans="1:6" ht="18.75">
      <c r="A125" s="271" t="s">
        <v>210</v>
      </c>
      <c r="B125" s="271"/>
      <c r="C125" s="271"/>
    </row>
    <row r="126" spans="1:6">
      <c r="A126" s="6"/>
    </row>
    <row r="127" spans="1:6" ht="30">
      <c r="A127" s="53" t="s">
        <v>175</v>
      </c>
      <c r="B127" s="15" t="s">
        <v>211</v>
      </c>
      <c r="C127" s="15" t="s">
        <v>212</v>
      </c>
      <c r="D127" s="15" t="s">
        <v>176</v>
      </c>
      <c r="E127" s="15" t="s">
        <v>177</v>
      </c>
    </row>
    <row r="128" spans="1:6">
      <c r="A128" s="28">
        <v>1</v>
      </c>
      <c r="B128" s="28">
        <v>2</v>
      </c>
      <c r="C128" s="28">
        <v>3</v>
      </c>
      <c r="D128" s="28">
        <v>4</v>
      </c>
      <c r="E128" s="28">
        <v>5</v>
      </c>
    </row>
    <row r="129" spans="1:5">
      <c r="A129" s="53" t="s">
        <v>77</v>
      </c>
      <c r="B129" s="53" t="s">
        <v>213</v>
      </c>
      <c r="C129" s="55"/>
      <c r="D129" s="55"/>
      <c r="E129" s="55"/>
    </row>
    <row r="130" spans="1:5">
      <c r="A130" s="53" t="s">
        <v>95</v>
      </c>
      <c r="B130" s="53" t="s">
        <v>178</v>
      </c>
      <c r="C130" s="55"/>
      <c r="D130" s="55"/>
      <c r="E130" s="55"/>
    </row>
    <row r="131" spans="1:5">
      <c r="A131" s="53" t="s">
        <v>104</v>
      </c>
      <c r="B131" s="53" t="s">
        <v>214</v>
      </c>
      <c r="C131" s="55"/>
      <c r="D131" s="55"/>
      <c r="E131" s="55"/>
    </row>
    <row r="132" spans="1:5" ht="30">
      <c r="A132" s="53" t="s">
        <v>107</v>
      </c>
      <c r="B132" s="53" t="s">
        <v>215</v>
      </c>
      <c r="C132" s="55"/>
      <c r="D132" s="55"/>
      <c r="E132" s="55"/>
    </row>
    <row r="133" spans="1:5" ht="30">
      <c r="A133" s="53" t="s">
        <v>179</v>
      </c>
      <c r="B133" s="53" t="s">
        <v>180</v>
      </c>
      <c r="C133" s="55"/>
      <c r="D133" s="55"/>
      <c r="E133" s="55"/>
    </row>
    <row r="134" spans="1:5" ht="30">
      <c r="A134" s="53" t="s">
        <v>181</v>
      </c>
      <c r="B134" s="53" t="s">
        <v>216</v>
      </c>
      <c r="C134" s="55"/>
      <c r="D134" s="55"/>
      <c r="E134" s="55"/>
    </row>
    <row r="135" spans="1:5" ht="30">
      <c r="A135" s="53" t="s">
        <v>182</v>
      </c>
      <c r="B135" s="53" t="s">
        <v>183</v>
      </c>
      <c r="C135" s="55"/>
      <c r="D135" s="55"/>
      <c r="E135" s="55"/>
    </row>
    <row r="136" spans="1:5">
      <c r="A136" s="53" t="s">
        <v>184</v>
      </c>
      <c r="B136" s="53" t="s">
        <v>217</v>
      </c>
      <c r="C136" s="55"/>
      <c r="D136" s="55"/>
      <c r="E136" s="55"/>
    </row>
    <row r="137" spans="1:5">
      <c r="A137" s="53" t="s">
        <v>185</v>
      </c>
      <c r="B137" s="53" t="s">
        <v>218</v>
      </c>
      <c r="C137" s="55"/>
      <c r="D137" s="55"/>
      <c r="E137" s="55"/>
    </row>
    <row r="138" spans="1:5">
      <c r="A138" s="53" t="s">
        <v>186</v>
      </c>
      <c r="B138" s="53" t="s">
        <v>219</v>
      </c>
      <c r="C138" s="55"/>
      <c r="D138" s="55"/>
      <c r="E138" s="55"/>
    </row>
    <row r="139" spans="1:5">
      <c r="A139" s="53" t="s">
        <v>187</v>
      </c>
      <c r="B139" s="53" t="s">
        <v>220</v>
      </c>
      <c r="C139" s="55"/>
      <c r="D139" s="55"/>
      <c r="E139" s="55"/>
    </row>
    <row r="140" spans="1:5" ht="30">
      <c r="A140" s="53" t="s">
        <v>188</v>
      </c>
      <c r="B140" s="53" t="s">
        <v>221</v>
      </c>
      <c r="C140" s="55"/>
      <c r="D140" s="55"/>
      <c r="E140" s="55"/>
    </row>
    <row r="141" spans="1:5" ht="30">
      <c r="A141" s="53" t="s">
        <v>189</v>
      </c>
      <c r="B141" s="53" t="s">
        <v>222</v>
      </c>
      <c r="C141" s="55"/>
      <c r="D141" s="55"/>
      <c r="E141" s="55"/>
    </row>
    <row r="142" spans="1:5" ht="30">
      <c r="A142" s="53" t="s">
        <v>190</v>
      </c>
      <c r="B142" s="53" t="s">
        <v>191</v>
      </c>
      <c r="C142" s="55"/>
      <c r="D142" s="55"/>
      <c r="E142" s="55"/>
    </row>
    <row r="143" spans="1:5" ht="30">
      <c r="A143" s="53" t="s">
        <v>192</v>
      </c>
      <c r="B143" s="53" t="s">
        <v>223</v>
      </c>
      <c r="C143" s="55"/>
      <c r="D143" s="55"/>
      <c r="E143" s="55"/>
    </row>
    <row r="144" spans="1:5">
      <c r="A144" s="53" t="s">
        <v>193</v>
      </c>
      <c r="B144" s="53" t="s">
        <v>224</v>
      </c>
      <c r="C144" s="55"/>
      <c r="D144" s="55"/>
      <c r="E144" s="55"/>
    </row>
    <row r="145" spans="1:5">
      <c r="A145" s="53" t="s">
        <v>194</v>
      </c>
      <c r="B145" s="53" t="s">
        <v>195</v>
      </c>
      <c r="C145" s="55"/>
      <c r="D145" s="55"/>
      <c r="E145" s="55"/>
    </row>
    <row r="146" spans="1:5">
      <c r="A146" s="53" t="s">
        <v>196</v>
      </c>
      <c r="B146" s="53" t="s">
        <v>225</v>
      </c>
      <c r="C146" s="55"/>
      <c r="D146" s="55"/>
      <c r="E146" s="55"/>
    </row>
    <row r="147" spans="1:5" ht="45">
      <c r="A147" s="53" t="s">
        <v>197</v>
      </c>
      <c r="B147" s="53" t="s">
        <v>198</v>
      </c>
      <c r="C147" s="55"/>
      <c r="D147" s="55"/>
      <c r="E147" s="55"/>
    </row>
    <row r="148" spans="1:5" ht="45">
      <c r="A148" s="53" t="s">
        <v>199</v>
      </c>
      <c r="B148" s="53" t="s">
        <v>200</v>
      </c>
      <c r="C148" s="55"/>
      <c r="D148" s="55"/>
      <c r="E148" s="55"/>
    </row>
    <row r="149" spans="1:5">
      <c r="A149" s="53" t="s">
        <v>201</v>
      </c>
      <c r="B149" s="53" t="s">
        <v>226</v>
      </c>
      <c r="C149" s="55"/>
      <c r="D149" s="55"/>
      <c r="E149" s="55"/>
    </row>
    <row r="150" spans="1:5" ht="24.75" customHeight="1">
      <c r="A150" s="53" t="s">
        <v>202</v>
      </c>
      <c r="B150" s="53" t="s">
        <v>203</v>
      </c>
      <c r="C150" s="55"/>
      <c r="D150" s="55"/>
      <c r="E150" s="55"/>
    </row>
    <row r="151" spans="1:5">
      <c r="A151" s="53" t="s">
        <v>204</v>
      </c>
      <c r="B151" s="53" t="s">
        <v>205</v>
      </c>
      <c r="C151" s="55"/>
      <c r="D151" s="55"/>
      <c r="E151" s="55"/>
    </row>
    <row r="152" spans="1:5">
      <c r="A152" s="53" t="s">
        <v>206</v>
      </c>
      <c r="B152" s="53" t="s">
        <v>207</v>
      </c>
      <c r="C152" s="55"/>
      <c r="D152" s="55"/>
      <c r="E152" s="55"/>
    </row>
    <row r="153" spans="1:5">
      <c r="A153" s="53" t="s">
        <v>208</v>
      </c>
      <c r="B153" s="53" t="s">
        <v>209</v>
      </c>
      <c r="C153" s="55"/>
      <c r="D153" s="55"/>
      <c r="E153" s="55"/>
    </row>
    <row r="154" spans="1:5" ht="60" customHeight="1">
      <c r="A154" s="53" t="s">
        <v>147</v>
      </c>
      <c r="B154" s="290" t="s">
        <v>172</v>
      </c>
      <c r="C154" s="291"/>
      <c r="D154" s="55"/>
      <c r="E154" s="55"/>
    </row>
    <row r="155" spans="1:5">
      <c r="A155" s="287"/>
      <c r="B155" s="287"/>
      <c r="C155" s="287"/>
      <c r="D155" s="287"/>
      <c r="E155" s="287"/>
    </row>
    <row r="156" spans="1:5">
      <c r="A156" s="53" t="s">
        <v>77</v>
      </c>
      <c r="B156" s="273" t="s">
        <v>174</v>
      </c>
      <c r="C156" s="273"/>
      <c r="D156" s="273"/>
      <c r="E156" s="55"/>
    </row>
    <row r="157" spans="1:5" ht="28.5" customHeight="1">
      <c r="A157" s="53" t="s">
        <v>95</v>
      </c>
      <c r="B157" s="301" t="s">
        <v>173</v>
      </c>
      <c r="C157" s="301"/>
      <c r="D157" s="301"/>
      <c r="E157" s="55"/>
    </row>
    <row r="158" spans="1:5">
      <c r="A158" s="53" t="s">
        <v>104</v>
      </c>
      <c r="B158" s="273" t="s">
        <v>148</v>
      </c>
      <c r="C158" s="273"/>
      <c r="D158" s="273"/>
      <c r="E158" s="55"/>
    </row>
    <row r="162" spans="1:8">
      <c r="A162" s="321" t="s">
        <v>171</v>
      </c>
      <c r="B162" s="321"/>
      <c r="C162" s="321"/>
      <c r="D162" s="321"/>
    </row>
    <row r="163" spans="1:8">
      <c r="A163" s="6"/>
    </row>
    <row r="164" spans="1:8">
      <c r="A164" s="276" t="s">
        <v>256</v>
      </c>
      <c r="B164" s="276"/>
      <c r="C164" s="276"/>
      <c r="D164" s="276"/>
      <c r="E164" s="276"/>
      <c r="F164" s="276"/>
      <c r="G164" s="276"/>
      <c r="H164" s="276"/>
    </row>
    <row r="165" spans="1:8" ht="45">
      <c r="A165" s="53" t="s">
        <v>61</v>
      </c>
      <c r="B165" s="53" t="s">
        <v>149</v>
      </c>
      <c r="C165" s="53" t="s">
        <v>150</v>
      </c>
      <c r="D165" s="53" t="s">
        <v>151</v>
      </c>
      <c r="E165" s="53" t="s">
        <v>152</v>
      </c>
      <c r="F165" s="53" t="s">
        <v>153</v>
      </c>
      <c r="G165" s="53" t="s">
        <v>154</v>
      </c>
      <c r="H165" s="53" t="s">
        <v>155</v>
      </c>
    </row>
    <row r="166" spans="1:8">
      <c r="A166" s="8">
        <v>1</v>
      </c>
      <c r="B166" s="8">
        <v>2</v>
      </c>
      <c r="C166" s="8">
        <v>3</v>
      </c>
      <c r="D166" s="8">
        <v>4</v>
      </c>
      <c r="E166" s="8">
        <v>5</v>
      </c>
      <c r="F166" s="8">
        <v>5</v>
      </c>
      <c r="G166" s="55"/>
      <c r="H166" s="8">
        <v>7</v>
      </c>
    </row>
    <row r="167" spans="1:8" ht="30">
      <c r="A167" s="53" t="s">
        <v>156</v>
      </c>
      <c r="B167" s="53" t="s">
        <v>157</v>
      </c>
      <c r="C167" s="55"/>
      <c r="D167" s="55"/>
      <c r="E167" s="55"/>
      <c r="F167" s="55"/>
      <c r="G167" s="55"/>
      <c r="H167" s="55"/>
    </row>
    <row r="168" spans="1:8">
      <c r="A168" s="53" t="s">
        <v>79</v>
      </c>
      <c r="B168" s="55"/>
      <c r="C168" s="55"/>
      <c r="D168" s="55"/>
      <c r="E168" s="55"/>
      <c r="F168" s="55"/>
      <c r="G168" s="55"/>
      <c r="H168" s="55"/>
    </row>
    <row r="169" spans="1:8">
      <c r="A169" s="53" t="s">
        <v>83</v>
      </c>
      <c r="B169" s="55"/>
      <c r="C169" s="55"/>
      <c r="D169" s="55"/>
      <c r="E169" s="55"/>
      <c r="F169" s="55"/>
      <c r="G169" s="55"/>
      <c r="H169" s="55"/>
    </row>
    <row r="170" spans="1:8" ht="30">
      <c r="A170" s="53" t="s">
        <v>158</v>
      </c>
      <c r="B170" s="53" t="s">
        <v>159</v>
      </c>
      <c r="C170" s="55"/>
      <c r="D170" s="55"/>
      <c r="E170" s="55"/>
      <c r="F170" s="55"/>
      <c r="G170" s="55"/>
      <c r="H170" s="55"/>
    </row>
    <row r="171" spans="1:8">
      <c r="A171" s="53" t="s">
        <v>79</v>
      </c>
      <c r="B171" s="55"/>
      <c r="C171" s="55"/>
      <c r="D171" s="55"/>
      <c r="E171" s="55"/>
      <c r="F171" s="55"/>
      <c r="G171" s="55"/>
      <c r="H171" s="55"/>
    </row>
    <row r="172" spans="1:8">
      <c r="A172" s="53" t="s">
        <v>83</v>
      </c>
      <c r="B172" s="55"/>
      <c r="C172" s="55"/>
      <c r="D172" s="55"/>
      <c r="E172" s="55"/>
      <c r="F172" s="55"/>
      <c r="G172" s="55"/>
      <c r="H172" s="55"/>
    </row>
    <row r="173" spans="1:8" ht="30">
      <c r="A173" s="53" t="s">
        <v>160</v>
      </c>
      <c r="B173" s="53" t="s">
        <v>161</v>
      </c>
      <c r="C173" s="55"/>
      <c r="D173" s="55"/>
      <c r="E173" s="55"/>
      <c r="F173" s="55"/>
      <c r="G173" s="55"/>
      <c r="H173" s="55"/>
    </row>
    <row r="174" spans="1:8">
      <c r="A174" s="53" t="s">
        <v>79</v>
      </c>
      <c r="B174" s="55"/>
      <c r="C174" s="55"/>
      <c r="D174" s="55"/>
      <c r="E174" s="55"/>
      <c r="F174" s="55"/>
      <c r="G174" s="55"/>
      <c r="H174" s="55"/>
    </row>
    <row r="175" spans="1:8">
      <c r="A175" s="53" t="s">
        <v>83</v>
      </c>
      <c r="B175" s="55"/>
      <c r="C175" s="55"/>
      <c r="D175" s="55"/>
      <c r="E175" s="55"/>
      <c r="F175" s="55"/>
      <c r="G175" s="55"/>
      <c r="H175" s="55"/>
    </row>
    <row r="176" spans="1:8">
      <c r="A176" s="53" t="s">
        <v>162</v>
      </c>
      <c r="B176" s="53" t="s">
        <v>163</v>
      </c>
      <c r="C176" s="55"/>
      <c r="D176" s="55"/>
      <c r="E176" s="55"/>
      <c r="F176" s="55"/>
      <c r="G176" s="55"/>
      <c r="H176" s="55"/>
    </row>
    <row r="177" spans="1:8">
      <c r="A177" s="53" t="s">
        <v>79</v>
      </c>
      <c r="B177" s="55"/>
      <c r="C177" s="55"/>
      <c r="D177" s="55"/>
      <c r="E177" s="55"/>
      <c r="F177" s="55"/>
      <c r="G177" s="55"/>
      <c r="H177" s="55"/>
    </row>
    <row r="178" spans="1:8">
      <c r="A178" s="53" t="s">
        <v>83</v>
      </c>
      <c r="B178" s="55"/>
      <c r="C178" s="55"/>
      <c r="D178" s="55"/>
      <c r="E178" s="55"/>
      <c r="F178" s="55"/>
      <c r="G178" s="55"/>
      <c r="H178" s="55"/>
    </row>
    <row r="179" spans="1:8" ht="30">
      <c r="A179" s="53" t="s">
        <v>164</v>
      </c>
      <c r="B179" s="53" t="s">
        <v>165</v>
      </c>
      <c r="C179" s="55"/>
      <c r="D179" s="55"/>
      <c r="E179" s="55"/>
      <c r="F179" s="55"/>
      <c r="G179" s="55"/>
      <c r="H179" s="55"/>
    </row>
    <row r="180" spans="1:8" ht="30">
      <c r="A180" s="53" t="s">
        <v>166</v>
      </c>
      <c r="B180" s="53" t="s">
        <v>167</v>
      </c>
      <c r="C180" s="55"/>
      <c r="D180" s="55"/>
      <c r="E180" s="55"/>
      <c r="F180" s="55"/>
      <c r="G180" s="55"/>
      <c r="H180" s="55"/>
    </row>
    <row r="181" spans="1:8">
      <c r="A181" s="53" t="s">
        <v>79</v>
      </c>
      <c r="B181" s="55"/>
      <c r="C181" s="55"/>
      <c r="D181" s="55"/>
      <c r="E181" s="55"/>
      <c r="F181" s="55"/>
      <c r="G181" s="55"/>
      <c r="H181" s="55"/>
    </row>
    <row r="182" spans="1:8">
      <c r="A182" s="53" t="s">
        <v>83</v>
      </c>
      <c r="B182" s="55"/>
      <c r="C182" s="55"/>
      <c r="D182" s="55"/>
      <c r="E182" s="55"/>
      <c r="F182" s="55"/>
      <c r="G182" s="55"/>
      <c r="H182" s="55"/>
    </row>
    <row r="183" spans="1:8" ht="30">
      <c r="A183" s="53" t="s">
        <v>168</v>
      </c>
      <c r="B183" s="53" t="s">
        <v>167</v>
      </c>
      <c r="C183" s="55"/>
      <c r="D183" s="55"/>
      <c r="E183" s="55"/>
      <c r="F183" s="55"/>
      <c r="G183" s="55"/>
      <c r="H183" s="55"/>
    </row>
    <row r="184" spans="1:8">
      <c r="A184" s="53" t="s">
        <v>79</v>
      </c>
      <c r="B184" s="55"/>
      <c r="C184" s="55"/>
      <c r="D184" s="55"/>
      <c r="E184" s="55"/>
      <c r="F184" s="55"/>
      <c r="G184" s="55"/>
      <c r="H184" s="55"/>
    </row>
    <row r="185" spans="1:8">
      <c r="A185" s="53" t="s">
        <v>169</v>
      </c>
      <c r="B185" s="55"/>
      <c r="C185" s="55"/>
      <c r="D185" s="55"/>
      <c r="E185" s="55"/>
      <c r="F185" s="55"/>
      <c r="G185" s="55"/>
      <c r="H185" s="55"/>
    </row>
    <row r="186" spans="1:8" ht="30">
      <c r="A186" s="55"/>
      <c r="B186" s="53" t="s">
        <v>170</v>
      </c>
      <c r="C186" s="55"/>
      <c r="D186" s="55"/>
      <c r="E186" s="55"/>
      <c r="F186" s="55"/>
      <c r="G186" s="55"/>
      <c r="H186" s="55"/>
    </row>
    <row r="188" spans="1:8">
      <c r="A188" s="276" t="s">
        <v>255</v>
      </c>
      <c r="B188" s="276"/>
      <c r="C188" s="276"/>
      <c r="D188" s="276"/>
      <c r="E188" s="276"/>
      <c r="F188" s="276"/>
      <c r="G188" s="276"/>
      <c r="H188" s="276"/>
    </row>
    <row r="189" spans="1:8" ht="60">
      <c r="A189" s="30" t="s">
        <v>227</v>
      </c>
      <c r="B189" s="30" t="s">
        <v>228</v>
      </c>
      <c r="C189" s="30" t="s">
        <v>229</v>
      </c>
      <c r="D189" s="30" t="s">
        <v>230</v>
      </c>
      <c r="E189" s="30" t="s">
        <v>231</v>
      </c>
      <c r="F189" s="30" t="s">
        <v>232</v>
      </c>
      <c r="G189" s="30" t="s">
        <v>233</v>
      </c>
      <c r="H189" s="30" t="s">
        <v>234</v>
      </c>
    </row>
    <row r="190" spans="1:8">
      <c r="A190" s="31">
        <v>1</v>
      </c>
      <c r="B190" s="31">
        <v>2</v>
      </c>
      <c r="C190" s="31">
        <v>3</v>
      </c>
      <c r="D190" s="31">
        <v>4</v>
      </c>
      <c r="E190" s="31">
        <v>5</v>
      </c>
      <c r="F190" s="31">
        <v>6</v>
      </c>
      <c r="G190" s="55"/>
      <c r="H190" s="31">
        <v>7</v>
      </c>
    </row>
    <row r="191" spans="1:8">
      <c r="A191" s="30" t="s">
        <v>235</v>
      </c>
      <c r="B191" s="30" t="s">
        <v>236</v>
      </c>
      <c r="C191" s="55"/>
      <c r="D191" s="55"/>
      <c r="E191" s="55"/>
      <c r="F191" s="55"/>
      <c r="G191" s="55"/>
      <c r="H191" s="55"/>
    </row>
    <row r="192" spans="1:8" ht="45">
      <c r="A192" s="30" t="s">
        <v>237</v>
      </c>
      <c r="B192" s="30" t="s">
        <v>238</v>
      </c>
      <c r="C192" s="55"/>
      <c r="D192" s="55"/>
      <c r="E192" s="55"/>
      <c r="F192" s="55"/>
      <c r="G192" s="55"/>
      <c r="H192" s="55"/>
    </row>
    <row r="193" spans="1:8">
      <c r="A193" s="30" t="s">
        <v>239</v>
      </c>
      <c r="B193" s="55"/>
      <c r="C193" s="55"/>
      <c r="D193" s="55"/>
      <c r="E193" s="55"/>
      <c r="F193" s="55"/>
      <c r="G193" s="55"/>
      <c r="H193" s="55"/>
    </row>
    <row r="194" spans="1:8">
      <c r="A194" s="30" t="s">
        <v>240</v>
      </c>
      <c r="B194" s="55"/>
      <c r="C194" s="55"/>
      <c r="D194" s="55"/>
      <c r="E194" s="55"/>
      <c r="F194" s="55"/>
      <c r="G194" s="55"/>
      <c r="H194" s="55"/>
    </row>
    <row r="195" spans="1:8" ht="30">
      <c r="A195" s="30" t="s">
        <v>241</v>
      </c>
      <c r="B195" s="30" t="s">
        <v>242</v>
      </c>
      <c r="C195" s="55"/>
      <c r="D195" s="55"/>
      <c r="E195" s="55"/>
      <c r="F195" s="55"/>
      <c r="G195" s="55"/>
      <c r="H195" s="55"/>
    </row>
    <row r="196" spans="1:8">
      <c r="A196" s="30" t="s">
        <v>239</v>
      </c>
      <c r="B196" s="55"/>
      <c r="C196" s="55"/>
      <c r="D196" s="55"/>
      <c r="E196" s="55"/>
      <c r="F196" s="55"/>
      <c r="G196" s="55"/>
      <c r="H196" s="55"/>
    </row>
    <row r="197" spans="1:8">
      <c r="A197" s="30" t="s">
        <v>240</v>
      </c>
      <c r="B197" s="55"/>
      <c r="C197" s="55"/>
      <c r="D197" s="55"/>
      <c r="E197" s="55"/>
      <c r="F197" s="55"/>
      <c r="G197" s="55"/>
      <c r="H197" s="55"/>
    </row>
    <row r="198" spans="1:8" ht="30">
      <c r="A198" s="30" t="s">
        <v>243</v>
      </c>
      <c r="B198" s="30" t="s">
        <v>244</v>
      </c>
      <c r="C198" s="55"/>
      <c r="D198" s="55"/>
      <c r="E198" s="55"/>
      <c r="F198" s="55"/>
      <c r="G198" s="55"/>
      <c r="H198" s="55"/>
    </row>
    <row r="199" spans="1:8" ht="30">
      <c r="A199" s="30" t="s">
        <v>245</v>
      </c>
      <c r="B199" s="30" t="s">
        <v>246</v>
      </c>
      <c r="C199" s="55"/>
      <c r="D199" s="55"/>
      <c r="E199" s="55"/>
      <c r="F199" s="55"/>
      <c r="G199" s="55"/>
      <c r="H199" s="55"/>
    </row>
    <row r="200" spans="1:8">
      <c r="A200" s="30" t="s">
        <v>239</v>
      </c>
      <c r="B200" s="55"/>
      <c r="C200" s="55"/>
      <c r="D200" s="55"/>
      <c r="E200" s="55"/>
      <c r="F200" s="55"/>
      <c r="G200" s="55"/>
      <c r="H200" s="55"/>
    </row>
    <row r="201" spans="1:8">
      <c r="A201" s="30" t="s">
        <v>247</v>
      </c>
      <c r="B201" s="55"/>
      <c r="C201" s="55"/>
      <c r="D201" s="55"/>
      <c r="E201" s="55"/>
      <c r="F201" s="55"/>
      <c r="G201" s="55"/>
      <c r="H201" s="55"/>
    </row>
    <row r="202" spans="1:8" ht="30">
      <c r="A202" s="30" t="s">
        <v>248</v>
      </c>
      <c r="B202" s="30" t="s">
        <v>246</v>
      </c>
      <c r="C202" s="55"/>
      <c r="D202" s="55"/>
      <c r="E202" s="55"/>
      <c r="F202" s="55"/>
      <c r="G202" s="55"/>
      <c r="H202" s="55"/>
    </row>
    <row r="203" spans="1:8">
      <c r="A203" s="30" t="s">
        <v>239</v>
      </c>
      <c r="B203" s="55"/>
      <c r="C203" s="55"/>
      <c r="D203" s="55"/>
      <c r="E203" s="55"/>
      <c r="F203" s="55"/>
      <c r="G203" s="55"/>
      <c r="H203" s="55"/>
    </row>
    <row r="204" spans="1:8">
      <c r="A204" s="30" t="s">
        <v>240</v>
      </c>
      <c r="B204" s="55"/>
      <c r="C204" s="55"/>
      <c r="D204" s="55"/>
      <c r="E204" s="55"/>
      <c r="F204" s="55"/>
      <c r="G204" s="55"/>
      <c r="H204" s="55"/>
    </row>
    <row r="205" spans="1:8">
      <c r="A205" s="55"/>
      <c r="B205" s="30" t="s">
        <v>249</v>
      </c>
      <c r="C205" s="55"/>
      <c r="D205" s="55"/>
      <c r="E205" s="55"/>
      <c r="F205" s="55"/>
      <c r="G205" s="55"/>
      <c r="H205" s="55"/>
    </row>
    <row r="207" spans="1:8">
      <c r="A207" s="276" t="s">
        <v>257</v>
      </c>
      <c r="B207" s="276"/>
      <c r="C207" s="276"/>
      <c r="D207" s="276"/>
      <c r="E207" s="276"/>
      <c r="F207" s="276"/>
      <c r="G207" s="276"/>
      <c r="H207" s="276"/>
    </row>
    <row r="208" spans="1:8" ht="45">
      <c r="A208" s="30" t="s">
        <v>227</v>
      </c>
      <c r="B208" s="30" t="s">
        <v>228</v>
      </c>
      <c r="C208" s="30" t="s">
        <v>250</v>
      </c>
      <c r="D208" s="30" t="s">
        <v>251</v>
      </c>
      <c r="E208" s="30" t="s">
        <v>231</v>
      </c>
      <c r="F208" s="30" t="s">
        <v>252</v>
      </c>
      <c r="G208" s="30" t="s">
        <v>233</v>
      </c>
      <c r="H208" s="30" t="s">
        <v>234</v>
      </c>
    </row>
    <row r="209" spans="1:8">
      <c r="A209" s="31">
        <v>1</v>
      </c>
      <c r="B209" s="31">
        <v>2</v>
      </c>
      <c r="C209" s="31">
        <v>3</v>
      </c>
      <c r="D209" s="31">
        <v>4</v>
      </c>
      <c r="E209" s="31">
        <v>5</v>
      </c>
      <c r="F209" s="31">
        <v>6</v>
      </c>
      <c r="G209" s="55"/>
      <c r="H209" s="31">
        <v>7</v>
      </c>
    </row>
    <row r="210" spans="1:8" ht="30">
      <c r="A210" s="30" t="s">
        <v>253</v>
      </c>
      <c r="B210" s="30" t="s">
        <v>254</v>
      </c>
      <c r="C210" s="55"/>
      <c r="D210" s="55"/>
      <c r="E210" s="55"/>
      <c r="F210" s="55"/>
      <c r="G210" s="55"/>
      <c r="H210" s="55"/>
    </row>
    <row r="211" spans="1:8">
      <c r="A211" s="30" t="s">
        <v>239</v>
      </c>
      <c r="B211" s="55"/>
      <c r="C211" s="55"/>
      <c r="D211" s="55"/>
      <c r="E211" s="55"/>
      <c r="F211" s="55"/>
      <c r="G211" s="55"/>
      <c r="H211" s="55"/>
    </row>
    <row r="212" spans="1:8">
      <c r="A212" s="30" t="s">
        <v>240</v>
      </c>
      <c r="B212" s="55"/>
      <c r="C212" s="55"/>
      <c r="D212" s="55"/>
      <c r="E212" s="55"/>
      <c r="F212" s="55"/>
      <c r="G212" s="55"/>
      <c r="H212" s="55"/>
    </row>
    <row r="213" spans="1:8" ht="30">
      <c r="A213" s="30" t="s">
        <v>258</v>
      </c>
      <c r="B213" s="30" t="s">
        <v>259</v>
      </c>
      <c r="C213" s="55"/>
      <c r="D213" s="55"/>
      <c r="E213" s="55"/>
      <c r="F213" s="55"/>
      <c r="G213" s="55"/>
      <c r="H213" s="55"/>
    </row>
    <row r="214" spans="1:8">
      <c r="A214" s="30" t="s">
        <v>239</v>
      </c>
      <c r="B214" s="55"/>
      <c r="C214" s="55"/>
      <c r="D214" s="55"/>
      <c r="E214" s="55"/>
      <c r="F214" s="55"/>
      <c r="G214" s="55"/>
      <c r="H214" s="55"/>
    </row>
    <row r="215" spans="1:8">
      <c r="A215" s="30" t="s">
        <v>240</v>
      </c>
      <c r="B215" s="55"/>
      <c r="C215" s="55"/>
      <c r="D215" s="55"/>
      <c r="E215" s="55"/>
      <c r="F215" s="55"/>
      <c r="G215" s="55"/>
      <c r="H215" s="55"/>
    </row>
    <row r="216" spans="1:8" ht="30">
      <c r="A216" s="30" t="s">
        <v>260</v>
      </c>
      <c r="B216" s="30" t="s">
        <v>261</v>
      </c>
      <c r="C216" s="55"/>
      <c r="D216" s="55"/>
      <c r="E216" s="55"/>
      <c r="F216" s="55"/>
      <c r="G216" s="55"/>
      <c r="H216" s="55"/>
    </row>
    <row r="217" spans="1:8">
      <c r="A217" s="30" t="s">
        <v>239</v>
      </c>
      <c r="B217" s="55"/>
      <c r="C217" s="55"/>
      <c r="D217" s="55"/>
      <c r="E217" s="55"/>
      <c r="F217" s="55"/>
      <c r="G217" s="55"/>
      <c r="H217" s="55"/>
    </row>
    <row r="218" spans="1:8">
      <c r="A218" s="30" t="s">
        <v>240</v>
      </c>
      <c r="B218" s="55"/>
      <c r="C218" s="55"/>
      <c r="D218" s="55"/>
      <c r="E218" s="55"/>
      <c r="F218" s="55"/>
      <c r="G218" s="55"/>
      <c r="H218" s="55"/>
    </row>
    <row r="219" spans="1:8">
      <c r="A219" s="30" t="s">
        <v>262</v>
      </c>
      <c r="B219" s="30" t="s">
        <v>263</v>
      </c>
      <c r="C219" s="55"/>
      <c r="D219" s="55"/>
      <c r="E219" s="55"/>
      <c r="F219" s="55"/>
      <c r="G219" s="55"/>
      <c r="H219" s="55"/>
    </row>
    <row r="220" spans="1:8">
      <c r="A220" s="30" t="s">
        <v>239</v>
      </c>
      <c r="B220" s="55"/>
      <c r="C220" s="55"/>
      <c r="D220" s="55"/>
      <c r="E220" s="55"/>
      <c r="F220" s="55"/>
      <c r="G220" s="55"/>
      <c r="H220" s="55"/>
    </row>
    <row r="221" spans="1:8">
      <c r="A221" s="30" t="s">
        <v>240</v>
      </c>
      <c r="B221" s="55"/>
      <c r="C221" s="55"/>
      <c r="D221" s="55"/>
      <c r="E221" s="55"/>
      <c r="F221" s="55"/>
      <c r="G221" s="55"/>
      <c r="H221" s="55"/>
    </row>
    <row r="222" spans="1:8" ht="30">
      <c r="A222" s="30" t="s">
        <v>264</v>
      </c>
      <c r="B222" s="30" t="s">
        <v>265</v>
      </c>
      <c r="C222" s="55"/>
      <c r="D222" s="55"/>
      <c r="E222" s="55"/>
      <c r="F222" s="55"/>
      <c r="G222" s="55"/>
      <c r="H222" s="55"/>
    </row>
    <row r="223" spans="1:8">
      <c r="A223" s="30" t="s">
        <v>239</v>
      </c>
      <c r="B223" s="55"/>
      <c r="C223" s="55"/>
      <c r="D223" s="55"/>
      <c r="E223" s="55"/>
      <c r="F223" s="55"/>
      <c r="G223" s="55"/>
      <c r="H223" s="55"/>
    </row>
    <row r="224" spans="1:8">
      <c r="A224" s="30" t="s">
        <v>240</v>
      </c>
      <c r="B224" s="55"/>
      <c r="C224" s="55"/>
      <c r="D224" s="55"/>
      <c r="E224" s="55"/>
      <c r="F224" s="55"/>
      <c r="G224" s="55"/>
      <c r="H224" s="55"/>
    </row>
    <row r="225" spans="1:8">
      <c r="A225" s="33">
        <v>3.6</v>
      </c>
      <c r="B225" s="30" t="s">
        <v>266</v>
      </c>
      <c r="C225" s="55"/>
      <c r="D225" s="55"/>
      <c r="E225" s="55"/>
      <c r="F225" s="55"/>
      <c r="G225" s="55"/>
      <c r="H225" s="55"/>
    </row>
    <row r="226" spans="1:8">
      <c r="A226" s="30" t="s">
        <v>239</v>
      </c>
      <c r="B226" s="55"/>
      <c r="C226" s="55"/>
      <c r="D226" s="55"/>
      <c r="E226" s="55"/>
      <c r="F226" s="55"/>
      <c r="G226" s="55"/>
      <c r="H226" s="55"/>
    </row>
    <row r="227" spans="1:8">
      <c r="A227" s="30" t="s">
        <v>240</v>
      </c>
      <c r="B227" s="55"/>
      <c r="C227" s="55"/>
      <c r="D227" s="55"/>
      <c r="E227" s="55"/>
      <c r="F227" s="55"/>
      <c r="G227" s="55"/>
      <c r="H227" s="55"/>
    </row>
    <row r="228" spans="1:8" ht="60">
      <c r="A228" s="30" t="s">
        <v>267</v>
      </c>
      <c r="B228" s="30" t="s">
        <v>268</v>
      </c>
      <c r="C228" s="55"/>
      <c r="D228" s="55"/>
      <c r="E228" s="55"/>
      <c r="F228" s="55"/>
      <c r="G228" s="55"/>
      <c r="H228" s="55"/>
    </row>
    <row r="229" spans="1:8" ht="30">
      <c r="A229" s="30" t="s">
        <v>269</v>
      </c>
      <c r="B229" s="30" t="s">
        <v>270</v>
      </c>
      <c r="C229" s="55"/>
      <c r="D229" s="55"/>
      <c r="E229" s="55"/>
      <c r="F229" s="55"/>
      <c r="G229" s="55"/>
      <c r="H229" s="55"/>
    </row>
    <row r="230" spans="1:8">
      <c r="A230" s="30" t="s">
        <v>239</v>
      </c>
      <c r="B230" s="55"/>
      <c r="C230" s="55"/>
      <c r="D230" s="55"/>
      <c r="E230" s="55"/>
      <c r="F230" s="55"/>
      <c r="G230" s="55"/>
      <c r="H230" s="55"/>
    </row>
    <row r="231" spans="1:8">
      <c r="A231" s="30" t="s">
        <v>240</v>
      </c>
      <c r="B231" s="55"/>
      <c r="C231" s="55"/>
      <c r="D231" s="55"/>
      <c r="E231" s="55"/>
      <c r="F231" s="55"/>
      <c r="G231" s="55"/>
      <c r="H231" s="55"/>
    </row>
    <row r="232" spans="1:8" ht="30">
      <c r="A232" s="30" t="s">
        <v>271</v>
      </c>
      <c r="B232" s="30" t="s">
        <v>270</v>
      </c>
      <c r="C232" s="55"/>
      <c r="D232" s="55"/>
      <c r="E232" s="55"/>
      <c r="F232" s="55"/>
      <c r="G232" s="55"/>
      <c r="H232" s="55"/>
    </row>
    <row r="233" spans="1:8">
      <c r="A233" s="30" t="s">
        <v>239</v>
      </c>
      <c r="B233" s="55"/>
      <c r="C233" s="55"/>
      <c r="D233" s="55"/>
      <c r="E233" s="55"/>
      <c r="F233" s="55"/>
      <c r="G233" s="55"/>
      <c r="H233" s="55"/>
    </row>
    <row r="234" spans="1:8">
      <c r="A234" s="30" t="s">
        <v>240</v>
      </c>
      <c r="B234" s="55"/>
      <c r="C234" s="55"/>
      <c r="D234" s="55"/>
      <c r="E234" s="55"/>
      <c r="F234" s="55"/>
      <c r="G234" s="55"/>
      <c r="H234" s="55"/>
    </row>
    <row r="235" spans="1:8" ht="45">
      <c r="A235" s="55"/>
      <c r="B235" s="30" t="s">
        <v>272</v>
      </c>
      <c r="C235" s="55"/>
      <c r="D235" s="55"/>
      <c r="E235" s="55"/>
      <c r="F235" s="55"/>
      <c r="G235" s="55"/>
      <c r="H235" s="55"/>
    </row>
    <row r="237" spans="1:8">
      <c r="A237" s="276" t="s">
        <v>293</v>
      </c>
      <c r="B237" s="276"/>
      <c r="C237" s="276"/>
      <c r="D237" s="276"/>
      <c r="E237" s="276"/>
      <c r="F237" s="276"/>
      <c r="G237" s="276"/>
      <c r="H237" s="276"/>
    </row>
    <row r="238" spans="1:8" ht="45">
      <c r="A238" s="30" t="s">
        <v>227</v>
      </c>
      <c r="B238" s="30" t="s">
        <v>273</v>
      </c>
      <c r="C238" s="30" t="s">
        <v>274</v>
      </c>
      <c r="D238" s="30" t="s">
        <v>275</v>
      </c>
      <c r="E238" s="30" t="s">
        <v>231</v>
      </c>
      <c r="F238" s="30" t="s">
        <v>252</v>
      </c>
      <c r="G238" s="30" t="s">
        <v>233</v>
      </c>
      <c r="H238" s="30" t="s">
        <v>234</v>
      </c>
    </row>
    <row r="239" spans="1:8">
      <c r="A239" s="31">
        <v>1</v>
      </c>
      <c r="B239" s="31">
        <v>2</v>
      </c>
      <c r="C239" s="31">
        <v>3</v>
      </c>
      <c r="D239" s="31">
        <v>4</v>
      </c>
      <c r="E239" s="31">
        <v>5</v>
      </c>
      <c r="F239" s="31">
        <v>6</v>
      </c>
      <c r="G239" s="31">
        <v>7</v>
      </c>
      <c r="H239" s="30" t="s">
        <v>276</v>
      </c>
    </row>
    <row r="240" spans="1:8">
      <c r="A240" s="30" t="s">
        <v>277</v>
      </c>
      <c r="B240" s="30" t="s">
        <v>278</v>
      </c>
      <c r="C240" s="55"/>
      <c r="D240" s="55"/>
      <c r="E240" s="55"/>
      <c r="F240" s="55"/>
      <c r="G240" s="55"/>
      <c r="H240" s="55"/>
    </row>
    <row r="241" spans="1:8">
      <c r="A241" s="30" t="s">
        <v>239</v>
      </c>
      <c r="B241" s="55"/>
      <c r="C241" s="55"/>
      <c r="D241" s="55"/>
      <c r="E241" s="55"/>
      <c r="F241" s="55"/>
      <c r="G241" s="55"/>
      <c r="H241" s="55"/>
    </row>
    <row r="242" spans="1:8">
      <c r="A242" s="30" t="s">
        <v>240</v>
      </c>
      <c r="B242" s="55"/>
      <c r="C242" s="55"/>
      <c r="D242" s="55"/>
      <c r="E242" s="55"/>
      <c r="F242" s="55"/>
      <c r="G242" s="55"/>
      <c r="H242" s="55"/>
    </row>
    <row r="243" spans="1:8">
      <c r="A243" s="30" t="s">
        <v>279</v>
      </c>
      <c r="B243" s="30" t="s">
        <v>280</v>
      </c>
      <c r="C243" s="55"/>
      <c r="D243" s="55"/>
      <c r="E243" s="55"/>
      <c r="F243" s="55"/>
      <c r="G243" s="55"/>
      <c r="H243" s="55"/>
    </row>
    <row r="244" spans="1:8">
      <c r="A244" s="30" t="s">
        <v>239</v>
      </c>
      <c r="B244" s="55"/>
      <c r="C244" s="55"/>
      <c r="D244" s="55"/>
      <c r="E244" s="55"/>
      <c r="F244" s="55"/>
      <c r="G244" s="55"/>
      <c r="H244" s="55"/>
    </row>
    <row r="245" spans="1:8">
      <c r="A245" s="30" t="s">
        <v>240</v>
      </c>
      <c r="B245" s="55"/>
      <c r="C245" s="55"/>
      <c r="D245" s="55"/>
      <c r="E245" s="55"/>
      <c r="F245" s="55"/>
      <c r="G245" s="55"/>
      <c r="H245" s="55"/>
    </row>
    <row r="246" spans="1:8" ht="30">
      <c r="A246" s="30" t="s">
        <v>281</v>
      </c>
      <c r="B246" s="30" t="s">
        <v>282</v>
      </c>
      <c r="C246" s="55"/>
      <c r="D246" s="55"/>
      <c r="E246" s="55"/>
      <c r="F246" s="55"/>
      <c r="G246" s="55"/>
      <c r="H246" s="55"/>
    </row>
    <row r="247" spans="1:8">
      <c r="A247" s="30" t="s">
        <v>239</v>
      </c>
      <c r="B247" s="55"/>
      <c r="C247" s="55"/>
      <c r="D247" s="55"/>
      <c r="E247" s="55"/>
      <c r="F247" s="55"/>
      <c r="G247" s="55"/>
      <c r="H247" s="55"/>
    </row>
    <row r="248" spans="1:8">
      <c r="A248" s="30" t="s">
        <v>240</v>
      </c>
      <c r="B248" s="55"/>
      <c r="C248" s="55"/>
      <c r="D248" s="55"/>
      <c r="E248" s="55"/>
      <c r="F248" s="55"/>
      <c r="G248" s="55"/>
      <c r="H248" s="55"/>
    </row>
    <row r="249" spans="1:8" ht="30">
      <c r="A249" s="30" t="s">
        <v>283</v>
      </c>
      <c r="B249" s="30" t="s">
        <v>284</v>
      </c>
      <c r="C249" s="55"/>
      <c r="D249" s="55"/>
      <c r="E249" s="55"/>
      <c r="F249" s="55"/>
      <c r="G249" s="55"/>
      <c r="H249" s="55"/>
    </row>
    <row r="250" spans="1:8">
      <c r="A250" s="30" t="s">
        <v>239</v>
      </c>
      <c r="B250" s="55"/>
      <c r="C250" s="55"/>
      <c r="D250" s="55"/>
      <c r="E250" s="55"/>
      <c r="F250" s="55"/>
      <c r="G250" s="55"/>
      <c r="H250" s="55"/>
    </row>
    <row r="251" spans="1:8">
      <c r="A251" s="30" t="s">
        <v>240</v>
      </c>
      <c r="B251" s="55"/>
      <c r="C251" s="55"/>
      <c r="D251" s="55"/>
      <c r="E251" s="55"/>
      <c r="F251" s="55"/>
      <c r="G251" s="55"/>
      <c r="H251" s="55"/>
    </row>
    <row r="252" spans="1:8">
      <c r="A252" s="55"/>
      <c r="B252" s="30" t="s">
        <v>285</v>
      </c>
      <c r="C252" s="55"/>
      <c r="D252" s="55"/>
      <c r="E252" s="55"/>
      <c r="F252" s="55"/>
      <c r="G252" s="55"/>
      <c r="H252" s="55"/>
    </row>
    <row r="254" spans="1:8">
      <c r="A254" s="276" t="s">
        <v>294</v>
      </c>
      <c r="B254" s="276"/>
      <c r="C254" s="276"/>
      <c r="D254" s="276"/>
      <c r="E254" s="276"/>
      <c r="F254" s="276"/>
      <c r="G254" s="276"/>
      <c r="H254" s="276"/>
    </row>
    <row r="255" spans="1:8" ht="45">
      <c r="A255" s="30" t="s">
        <v>227</v>
      </c>
      <c r="B255" s="30" t="s">
        <v>286</v>
      </c>
      <c r="C255" s="30" t="s">
        <v>274</v>
      </c>
      <c r="D255" s="30" t="s">
        <v>287</v>
      </c>
      <c r="E255" s="30" t="s">
        <v>231</v>
      </c>
      <c r="F255" s="30" t="s">
        <v>252</v>
      </c>
      <c r="G255" s="30" t="s">
        <v>233</v>
      </c>
      <c r="H255" s="30" t="s">
        <v>234</v>
      </c>
    </row>
    <row r="256" spans="1:8">
      <c r="A256" s="31">
        <v>1</v>
      </c>
      <c r="B256" s="31">
        <v>2</v>
      </c>
      <c r="C256" s="31">
        <v>3</v>
      </c>
      <c r="D256" s="31">
        <v>4</v>
      </c>
      <c r="E256" s="31">
        <v>5</v>
      </c>
      <c r="F256" s="31">
        <v>6</v>
      </c>
      <c r="G256" s="31">
        <v>7</v>
      </c>
      <c r="H256" s="30" t="s">
        <v>288</v>
      </c>
    </row>
    <row r="257" spans="1:8" ht="30">
      <c r="A257" s="30" t="s">
        <v>289</v>
      </c>
      <c r="B257" s="30" t="s">
        <v>290</v>
      </c>
      <c r="C257" s="55"/>
      <c r="D257" s="55"/>
      <c r="E257" s="55"/>
      <c r="F257" s="55"/>
      <c r="G257" s="55"/>
      <c r="H257" s="55"/>
    </row>
    <row r="258" spans="1:8">
      <c r="A258" s="30" t="s">
        <v>239</v>
      </c>
      <c r="B258" s="55"/>
      <c r="C258" s="55"/>
      <c r="D258" s="55"/>
      <c r="E258" s="55"/>
      <c r="F258" s="55"/>
      <c r="G258" s="55"/>
      <c r="H258" s="55"/>
    </row>
    <row r="259" spans="1:8">
      <c r="A259" s="30" t="s">
        <v>240</v>
      </c>
      <c r="B259" s="55"/>
      <c r="C259" s="55"/>
      <c r="D259" s="55"/>
      <c r="E259" s="55"/>
      <c r="F259" s="55"/>
      <c r="G259" s="55"/>
      <c r="H259" s="55"/>
    </row>
    <row r="260" spans="1:8" ht="45">
      <c r="A260" s="30" t="s">
        <v>291</v>
      </c>
      <c r="B260" s="30" t="s">
        <v>292</v>
      </c>
      <c r="C260" s="55"/>
      <c r="D260" s="55"/>
      <c r="E260" s="55"/>
      <c r="F260" s="55"/>
      <c r="G260" s="55"/>
      <c r="H260" s="55"/>
    </row>
    <row r="261" spans="1:8">
      <c r="A261" s="30" t="s">
        <v>239</v>
      </c>
      <c r="B261" s="55"/>
      <c r="C261" s="55"/>
      <c r="D261" s="55"/>
      <c r="E261" s="55"/>
      <c r="F261" s="55"/>
      <c r="G261" s="55"/>
      <c r="H261" s="55"/>
    </row>
    <row r="262" spans="1:8">
      <c r="A262" s="30" t="s">
        <v>247</v>
      </c>
      <c r="B262" s="55"/>
      <c r="C262" s="55"/>
      <c r="D262" s="55"/>
      <c r="E262" s="55"/>
      <c r="F262" s="55"/>
      <c r="G262" s="55"/>
      <c r="H262" s="55"/>
    </row>
    <row r="263" spans="1:8" ht="45">
      <c r="A263" s="30" t="s">
        <v>295</v>
      </c>
      <c r="B263" s="30" t="s">
        <v>296</v>
      </c>
      <c r="C263" s="55"/>
      <c r="D263" s="55"/>
      <c r="E263" s="55"/>
      <c r="F263" s="55"/>
      <c r="G263" s="55"/>
      <c r="H263" s="55"/>
    </row>
    <row r="264" spans="1:8">
      <c r="A264" s="30" t="s">
        <v>239</v>
      </c>
      <c r="B264" s="55"/>
      <c r="C264" s="55"/>
      <c r="D264" s="55"/>
      <c r="E264" s="55"/>
      <c r="F264" s="55"/>
      <c r="G264" s="55"/>
      <c r="H264" s="55"/>
    </row>
    <row r="265" spans="1:8">
      <c r="A265" s="30" t="s">
        <v>240</v>
      </c>
      <c r="B265" s="55"/>
      <c r="C265" s="55"/>
      <c r="D265" s="55"/>
      <c r="E265" s="55"/>
      <c r="F265" s="55"/>
      <c r="G265" s="55"/>
      <c r="H265" s="55"/>
    </row>
    <row r="266" spans="1:8" ht="30">
      <c r="A266" s="30" t="s">
        <v>297</v>
      </c>
      <c r="B266" s="30" t="s">
        <v>298</v>
      </c>
      <c r="C266" s="55"/>
      <c r="D266" s="55"/>
      <c r="E266" s="55"/>
      <c r="F266" s="55"/>
      <c r="G266" s="55"/>
      <c r="H266" s="55"/>
    </row>
    <row r="267" spans="1:8">
      <c r="A267" s="30" t="s">
        <v>239</v>
      </c>
      <c r="B267" s="55"/>
      <c r="C267" s="55"/>
      <c r="D267" s="55"/>
      <c r="E267" s="55"/>
      <c r="F267" s="55"/>
      <c r="G267" s="55"/>
      <c r="H267" s="55"/>
    </row>
    <row r="268" spans="1:8">
      <c r="A268" s="30" t="s">
        <v>240</v>
      </c>
      <c r="B268" s="55"/>
      <c r="C268" s="55"/>
      <c r="D268" s="55"/>
      <c r="E268" s="55"/>
      <c r="F268" s="55"/>
      <c r="G268" s="55"/>
      <c r="H268" s="55"/>
    </row>
    <row r="269" spans="1:8">
      <c r="A269" s="30" t="s">
        <v>299</v>
      </c>
      <c r="B269" s="30" t="s">
        <v>300</v>
      </c>
      <c r="C269" s="55"/>
      <c r="D269" s="55"/>
      <c r="E269" s="55"/>
      <c r="F269" s="55"/>
      <c r="G269" s="55"/>
      <c r="H269" s="55"/>
    </row>
    <row r="270" spans="1:8">
      <c r="A270" s="30" t="s">
        <v>239</v>
      </c>
      <c r="B270" s="55"/>
      <c r="C270" s="55"/>
      <c r="D270" s="55"/>
      <c r="E270" s="55"/>
      <c r="F270" s="55"/>
      <c r="G270" s="55"/>
      <c r="H270" s="55"/>
    </row>
    <row r="271" spans="1:8">
      <c r="A271" s="30" t="s">
        <v>240</v>
      </c>
      <c r="B271" s="55"/>
      <c r="C271" s="55"/>
      <c r="D271" s="55"/>
      <c r="E271" s="55"/>
      <c r="F271" s="55"/>
      <c r="G271" s="55"/>
      <c r="H271" s="55"/>
    </row>
    <row r="272" spans="1:8">
      <c r="A272" s="30" t="s">
        <v>301</v>
      </c>
      <c r="B272" s="30" t="s">
        <v>302</v>
      </c>
      <c r="C272" s="55"/>
      <c r="D272" s="55"/>
      <c r="E272" s="55"/>
      <c r="F272" s="55"/>
      <c r="G272" s="55"/>
      <c r="H272" s="55"/>
    </row>
    <row r="273" spans="1:8">
      <c r="A273" s="30" t="s">
        <v>239</v>
      </c>
      <c r="B273" s="55"/>
      <c r="C273" s="55"/>
      <c r="D273" s="55"/>
      <c r="E273" s="55"/>
      <c r="F273" s="55"/>
      <c r="G273" s="55"/>
      <c r="H273" s="55"/>
    </row>
    <row r="274" spans="1:8">
      <c r="A274" s="30" t="s">
        <v>240</v>
      </c>
      <c r="B274" s="55"/>
      <c r="C274" s="55"/>
      <c r="D274" s="55"/>
      <c r="E274" s="55"/>
      <c r="F274" s="55"/>
      <c r="G274" s="55"/>
      <c r="H274" s="55"/>
    </row>
    <row r="275" spans="1:8" ht="30">
      <c r="A275" s="30" t="s">
        <v>303</v>
      </c>
      <c r="B275" s="30" t="s">
        <v>304</v>
      </c>
      <c r="C275" s="55"/>
      <c r="D275" s="55"/>
      <c r="E275" s="55"/>
      <c r="F275" s="55"/>
      <c r="G275" s="55"/>
      <c r="H275" s="55"/>
    </row>
    <row r="276" spans="1:8">
      <c r="A276" s="30" t="s">
        <v>239</v>
      </c>
      <c r="B276" s="55"/>
      <c r="C276" s="55"/>
      <c r="D276" s="55"/>
      <c r="E276" s="55"/>
      <c r="F276" s="55"/>
      <c r="G276" s="55"/>
      <c r="H276" s="55"/>
    </row>
    <row r="277" spans="1:8">
      <c r="A277" s="30" t="s">
        <v>240</v>
      </c>
      <c r="B277" s="55"/>
      <c r="C277" s="55"/>
      <c r="D277" s="55"/>
      <c r="E277" s="55"/>
      <c r="F277" s="55"/>
      <c r="G277" s="55"/>
      <c r="H277" s="55"/>
    </row>
    <row r="278" spans="1:8" ht="45">
      <c r="A278" s="30" t="s">
        <v>305</v>
      </c>
      <c r="B278" s="30" t="s">
        <v>306</v>
      </c>
      <c r="C278" s="55"/>
      <c r="D278" s="55"/>
      <c r="E278" s="55"/>
      <c r="F278" s="55"/>
      <c r="G278" s="55"/>
      <c r="H278" s="55"/>
    </row>
    <row r="279" spans="1:8" ht="30">
      <c r="A279" s="30" t="s">
        <v>307</v>
      </c>
      <c r="B279" s="30" t="s">
        <v>308</v>
      </c>
      <c r="C279" s="55"/>
      <c r="D279" s="55"/>
      <c r="E279" s="55"/>
      <c r="F279" s="55"/>
      <c r="G279" s="55"/>
      <c r="H279" s="55"/>
    </row>
    <row r="280" spans="1:8">
      <c r="A280" s="30" t="s">
        <v>239</v>
      </c>
      <c r="B280" s="55"/>
      <c r="C280" s="55"/>
      <c r="D280" s="55"/>
      <c r="E280" s="55"/>
      <c r="F280" s="55"/>
      <c r="G280" s="55"/>
      <c r="H280" s="55"/>
    </row>
    <row r="281" spans="1:8">
      <c r="A281" s="30" t="s">
        <v>240</v>
      </c>
      <c r="B281" s="55"/>
      <c r="C281" s="55"/>
      <c r="D281" s="55"/>
      <c r="E281" s="55"/>
      <c r="F281" s="55"/>
      <c r="G281" s="55"/>
      <c r="H281" s="55"/>
    </row>
    <row r="282" spans="1:8" ht="30">
      <c r="A282" s="30" t="s">
        <v>309</v>
      </c>
      <c r="B282" s="30" t="s">
        <v>308</v>
      </c>
      <c r="C282" s="55"/>
      <c r="D282" s="55"/>
      <c r="E282" s="55"/>
      <c r="F282" s="55"/>
      <c r="G282" s="55"/>
      <c r="H282" s="55"/>
    </row>
    <row r="283" spans="1:8">
      <c r="A283" s="30" t="s">
        <v>239</v>
      </c>
      <c r="B283" s="55"/>
      <c r="C283" s="55"/>
      <c r="D283" s="55"/>
      <c r="E283" s="55"/>
      <c r="F283" s="55"/>
      <c r="G283" s="55"/>
      <c r="H283" s="55"/>
    </row>
    <row r="284" spans="1:8">
      <c r="A284" s="30" t="s">
        <v>240</v>
      </c>
      <c r="B284" s="55"/>
      <c r="C284" s="55"/>
      <c r="D284" s="55"/>
      <c r="E284" s="55"/>
      <c r="F284" s="55"/>
      <c r="G284" s="55"/>
      <c r="H284" s="55"/>
    </row>
    <row r="285" spans="1:8" ht="60">
      <c r="A285" s="55"/>
      <c r="B285" s="30" t="s">
        <v>310</v>
      </c>
      <c r="C285" s="55"/>
      <c r="D285" s="55"/>
      <c r="E285" s="55"/>
      <c r="F285" s="55"/>
      <c r="G285" s="55"/>
      <c r="H285" s="55"/>
    </row>
    <row r="287" spans="1:8">
      <c r="A287" s="276" t="s">
        <v>311</v>
      </c>
      <c r="B287" s="276"/>
      <c r="C287" s="276"/>
      <c r="D287" s="276"/>
      <c r="E287" s="276"/>
      <c r="F287" s="276"/>
      <c r="G287" s="276"/>
      <c r="H287" s="276"/>
    </row>
    <row r="288" spans="1:8" ht="45">
      <c r="A288" s="30" t="s">
        <v>227</v>
      </c>
      <c r="B288" s="30" t="s">
        <v>228</v>
      </c>
      <c r="C288" s="30" t="s">
        <v>312</v>
      </c>
      <c r="D288" s="30" t="s">
        <v>313</v>
      </c>
      <c r="E288" s="30" t="s">
        <v>231</v>
      </c>
      <c r="F288" s="30" t="s">
        <v>252</v>
      </c>
      <c r="G288" s="30" t="s">
        <v>314</v>
      </c>
      <c r="H288" s="30" t="s">
        <v>315</v>
      </c>
    </row>
    <row r="289" spans="1:8">
      <c r="A289" s="37">
        <v>1</v>
      </c>
      <c r="B289" s="37">
        <v>2</v>
      </c>
      <c r="C289" s="37">
        <v>3</v>
      </c>
      <c r="D289" s="37">
        <v>4</v>
      </c>
      <c r="E289" s="37">
        <v>5</v>
      </c>
      <c r="F289" s="38" t="s">
        <v>316</v>
      </c>
      <c r="G289" s="37">
        <v>7</v>
      </c>
      <c r="H289" s="38" t="s">
        <v>317</v>
      </c>
    </row>
    <row r="290" spans="1:8" ht="30">
      <c r="A290" s="30" t="s">
        <v>318</v>
      </c>
      <c r="B290" s="30" t="s">
        <v>319</v>
      </c>
      <c r="C290" s="55"/>
      <c r="D290" s="55"/>
      <c r="E290" s="55"/>
      <c r="F290" s="55"/>
      <c r="G290" s="55"/>
      <c r="H290" s="55"/>
    </row>
    <row r="291" spans="1:8">
      <c r="A291" s="30" t="s">
        <v>239</v>
      </c>
      <c r="B291" s="55"/>
      <c r="C291" s="55"/>
      <c r="D291" s="55"/>
      <c r="E291" s="55"/>
      <c r="F291" s="55"/>
      <c r="G291" s="55"/>
      <c r="H291" s="55"/>
    </row>
    <row r="292" spans="1:8">
      <c r="A292" s="30" t="s">
        <v>240</v>
      </c>
      <c r="B292" s="55"/>
      <c r="C292" s="55"/>
      <c r="D292" s="55"/>
      <c r="E292" s="55"/>
      <c r="F292" s="55"/>
      <c r="G292" s="55"/>
      <c r="H292" s="55"/>
    </row>
    <row r="293" spans="1:8" ht="30">
      <c r="A293" s="30" t="s">
        <v>320</v>
      </c>
      <c r="B293" s="30" t="s">
        <v>321</v>
      </c>
      <c r="C293" s="55"/>
      <c r="D293" s="55"/>
      <c r="E293" s="55"/>
      <c r="F293" s="55"/>
      <c r="G293" s="55"/>
      <c r="H293" s="55"/>
    </row>
    <row r="294" spans="1:8">
      <c r="A294" s="30" t="s">
        <v>239</v>
      </c>
      <c r="B294" s="55"/>
      <c r="C294" s="55"/>
      <c r="D294" s="55"/>
      <c r="E294" s="55"/>
      <c r="F294" s="55"/>
      <c r="G294" s="55"/>
      <c r="H294" s="55"/>
    </row>
    <row r="295" spans="1:8">
      <c r="A295" s="30" t="s">
        <v>240</v>
      </c>
      <c r="B295" s="55"/>
      <c r="C295" s="55"/>
      <c r="D295" s="55"/>
      <c r="E295" s="55"/>
      <c r="F295" s="55"/>
      <c r="G295" s="55"/>
      <c r="H295" s="55"/>
    </row>
    <row r="296" spans="1:8" ht="60">
      <c r="A296" s="30" t="s">
        <v>322</v>
      </c>
      <c r="B296" s="30" t="s">
        <v>323</v>
      </c>
      <c r="C296" s="55"/>
      <c r="D296" s="55"/>
      <c r="E296" s="55"/>
      <c r="F296" s="55"/>
      <c r="G296" s="55"/>
      <c r="H296" s="55"/>
    </row>
    <row r="297" spans="1:8">
      <c r="A297" s="30" t="s">
        <v>239</v>
      </c>
      <c r="B297" s="55"/>
      <c r="C297" s="55"/>
      <c r="D297" s="55"/>
      <c r="E297" s="55"/>
      <c r="F297" s="55"/>
      <c r="G297" s="55"/>
      <c r="H297" s="55"/>
    </row>
    <row r="298" spans="1:8">
      <c r="A298" s="30" t="s">
        <v>240</v>
      </c>
      <c r="B298" s="55"/>
      <c r="C298" s="55"/>
      <c r="D298" s="55"/>
      <c r="E298" s="55"/>
      <c r="F298" s="55"/>
      <c r="G298" s="55"/>
      <c r="H298" s="55"/>
    </row>
    <row r="299" spans="1:8" ht="45">
      <c r="A299" s="30" t="s">
        <v>324</v>
      </c>
      <c r="B299" s="30" t="s">
        <v>325</v>
      </c>
      <c r="C299" s="55"/>
      <c r="D299" s="55"/>
      <c r="E299" s="55"/>
      <c r="F299" s="55"/>
      <c r="G299" s="55"/>
      <c r="H299" s="55"/>
    </row>
    <row r="300" spans="1:8">
      <c r="A300" s="30" t="s">
        <v>239</v>
      </c>
      <c r="B300" s="55"/>
      <c r="C300" s="55"/>
      <c r="D300" s="55"/>
      <c r="E300" s="55"/>
      <c r="F300" s="55"/>
      <c r="G300" s="55"/>
      <c r="H300" s="55"/>
    </row>
    <row r="301" spans="1:8">
      <c r="A301" s="30" t="s">
        <v>247</v>
      </c>
      <c r="B301" s="55"/>
      <c r="C301" s="55"/>
      <c r="D301" s="55"/>
      <c r="E301" s="55"/>
      <c r="F301" s="55"/>
      <c r="G301" s="55"/>
      <c r="H301" s="55"/>
    </row>
    <row r="302" spans="1:8" ht="60">
      <c r="A302" s="30" t="s">
        <v>326</v>
      </c>
      <c r="B302" s="30" t="s">
        <v>327</v>
      </c>
      <c r="C302" s="55"/>
      <c r="D302" s="55"/>
      <c r="E302" s="55"/>
      <c r="F302" s="55"/>
      <c r="G302" s="55"/>
      <c r="H302" s="55"/>
    </row>
    <row r="303" spans="1:8" ht="30">
      <c r="A303" s="30" t="s">
        <v>328</v>
      </c>
      <c r="B303" s="30" t="s">
        <v>308</v>
      </c>
      <c r="C303" s="55"/>
      <c r="D303" s="55"/>
      <c r="E303" s="55"/>
      <c r="F303" s="55"/>
      <c r="G303" s="55"/>
      <c r="H303" s="55"/>
    </row>
    <row r="304" spans="1:8">
      <c r="A304" s="30" t="s">
        <v>239</v>
      </c>
      <c r="B304" s="55"/>
      <c r="C304" s="55"/>
      <c r="D304" s="55"/>
      <c r="E304" s="55"/>
      <c r="F304" s="55"/>
      <c r="G304" s="55"/>
      <c r="H304" s="55"/>
    </row>
    <row r="305" spans="1:8">
      <c r="A305" s="30" t="s">
        <v>240</v>
      </c>
      <c r="B305" s="55"/>
      <c r="C305" s="55"/>
      <c r="D305" s="55"/>
      <c r="E305" s="55"/>
      <c r="F305" s="55"/>
      <c r="G305" s="55"/>
      <c r="H305" s="55"/>
    </row>
    <row r="306" spans="1:8" ht="30">
      <c r="A306" s="30" t="s">
        <v>329</v>
      </c>
      <c r="B306" s="30" t="s">
        <v>308</v>
      </c>
      <c r="C306" s="55"/>
      <c r="D306" s="55"/>
      <c r="E306" s="55"/>
      <c r="F306" s="55"/>
      <c r="G306" s="55"/>
      <c r="H306" s="55"/>
    </row>
    <row r="307" spans="1:8">
      <c r="A307" s="30" t="s">
        <v>239</v>
      </c>
      <c r="B307" s="55"/>
      <c r="C307" s="55"/>
      <c r="D307" s="55"/>
      <c r="E307" s="55"/>
      <c r="F307" s="55"/>
      <c r="G307" s="55"/>
      <c r="H307" s="55"/>
    </row>
    <row r="308" spans="1:8">
      <c r="A308" s="30" t="s">
        <v>247</v>
      </c>
      <c r="B308" s="55"/>
      <c r="C308" s="55"/>
      <c r="D308" s="55"/>
      <c r="E308" s="55"/>
      <c r="F308" s="55"/>
      <c r="G308" s="55"/>
      <c r="H308" s="55"/>
    </row>
    <row r="309" spans="1:8" ht="30">
      <c r="A309" s="55"/>
      <c r="B309" s="30" t="s">
        <v>330</v>
      </c>
      <c r="C309" s="55"/>
      <c r="D309" s="55"/>
      <c r="E309" s="55"/>
      <c r="F309" s="55"/>
      <c r="G309" s="55"/>
      <c r="H309" s="55"/>
    </row>
    <row r="311" spans="1:8">
      <c r="A311" s="276" t="s">
        <v>331</v>
      </c>
      <c r="B311" s="276"/>
      <c r="C311" s="276"/>
      <c r="D311" s="276"/>
      <c r="E311" s="276"/>
      <c r="F311" s="276"/>
      <c r="G311" s="276"/>
      <c r="H311" s="276"/>
    </row>
    <row r="312" spans="1:8" ht="45">
      <c r="A312" s="30" t="s">
        <v>227</v>
      </c>
      <c r="B312" s="30" t="s">
        <v>228</v>
      </c>
      <c r="C312" s="30" t="s">
        <v>332</v>
      </c>
      <c r="D312" s="30" t="s">
        <v>333</v>
      </c>
      <c r="E312" s="30" t="s">
        <v>231</v>
      </c>
      <c r="F312" s="30" t="s">
        <v>252</v>
      </c>
      <c r="G312" s="30" t="s">
        <v>334</v>
      </c>
      <c r="H312" s="30" t="s">
        <v>234</v>
      </c>
    </row>
    <row r="313" spans="1:8">
      <c r="A313" s="31">
        <v>1</v>
      </c>
      <c r="B313" s="31">
        <v>2</v>
      </c>
      <c r="C313" s="31">
        <v>3</v>
      </c>
      <c r="D313" s="31">
        <v>4</v>
      </c>
      <c r="E313" s="31">
        <v>5</v>
      </c>
      <c r="F313" s="31">
        <v>6</v>
      </c>
      <c r="G313" s="55"/>
      <c r="H313" s="31">
        <v>7</v>
      </c>
    </row>
    <row r="314" spans="1:8">
      <c r="A314" s="30" t="s">
        <v>335</v>
      </c>
      <c r="B314" s="30" t="s">
        <v>336</v>
      </c>
      <c r="C314" s="55"/>
      <c r="D314" s="55"/>
      <c r="E314" s="55"/>
      <c r="F314" s="55"/>
      <c r="G314" s="55"/>
      <c r="H314" s="55"/>
    </row>
    <row r="315" spans="1:8">
      <c r="A315" s="30" t="s">
        <v>239</v>
      </c>
      <c r="B315" s="30" t="s">
        <v>337</v>
      </c>
      <c r="C315" s="55"/>
      <c r="D315" s="55"/>
      <c r="E315" s="55"/>
      <c r="F315" s="55"/>
      <c r="G315" s="55"/>
      <c r="H315" s="55"/>
    </row>
    <row r="316" spans="1:8">
      <c r="A316" s="30" t="s">
        <v>338</v>
      </c>
      <c r="B316" s="55"/>
      <c r="C316" s="55"/>
      <c r="D316" s="55"/>
      <c r="E316" s="55"/>
      <c r="F316" s="55"/>
      <c r="G316" s="55"/>
      <c r="H316" s="55"/>
    </row>
    <row r="317" spans="1:8">
      <c r="A317" s="30" t="s">
        <v>339</v>
      </c>
      <c r="B317" s="55"/>
      <c r="C317" s="55"/>
      <c r="D317" s="55"/>
      <c r="E317" s="55"/>
      <c r="F317" s="55"/>
      <c r="G317" s="55"/>
      <c r="H317" s="55"/>
    </row>
    <row r="318" spans="1:8" ht="105">
      <c r="A318" s="30" t="s">
        <v>340</v>
      </c>
      <c r="B318" s="30" t="s">
        <v>341</v>
      </c>
      <c r="C318" s="55"/>
      <c r="D318" s="55"/>
      <c r="E318" s="55"/>
      <c r="F318" s="55"/>
      <c r="G318" s="55"/>
      <c r="H318" s="55"/>
    </row>
    <row r="319" spans="1:8" ht="30">
      <c r="A319" s="30" t="s">
        <v>239</v>
      </c>
      <c r="B319" s="30" t="s">
        <v>342</v>
      </c>
      <c r="C319" s="55"/>
      <c r="D319" s="55"/>
      <c r="E319" s="55"/>
      <c r="F319" s="55"/>
      <c r="G319" s="55"/>
      <c r="H319" s="55"/>
    </row>
    <row r="320" spans="1:8">
      <c r="A320" s="30" t="s">
        <v>338</v>
      </c>
      <c r="B320" s="55"/>
      <c r="C320" s="55"/>
      <c r="D320" s="55"/>
      <c r="E320" s="55"/>
      <c r="F320" s="55"/>
      <c r="G320" s="55"/>
      <c r="H320" s="55"/>
    </row>
    <row r="321" spans="1:8">
      <c r="A321" s="30" t="s">
        <v>339</v>
      </c>
      <c r="B321" s="55"/>
      <c r="C321" s="55"/>
      <c r="D321" s="55"/>
      <c r="E321" s="55"/>
      <c r="F321" s="55"/>
      <c r="G321" s="55"/>
      <c r="H321" s="55"/>
    </row>
    <row r="322" spans="1:8" ht="30">
      <c r="A322" s="30" t="s">
        <v>240</v>
      </c>
      <c r="B322" s="30" t="s">
        <v>343</v>
      </c>
      <c r="C322" s="55"/>
      <c r="D322" s="55"/>
      <c r="E322" s="55"/>
      <c r="F322" s="55"/>
      <c r="G322" s="55"/>
      <c r="H322" s="55"/>
    </row>
    <row r="323" spans="1:8">
      <c r="A323" s="30" t="s">
        <v>344</v>
      </c>
      <c r="B323" s="55"/>
      <c r="C323" s="55"/>
      <c r="D323" s="55"/>
      <c r="E323" s="55"/>
      <c r="F323" s="55"/>
      <c r="G323" s="55"/>
      <c r="H323" s="55"/>
    </row>
    <row r="324" spans="1:8">
      <c r="A324" s="30" t="s">
        <v>345</v>
      </c>
      <c r="B324" s="55"/>
      <c r="C324" s="55"/>
      <c r="D324" s="55"/>
      <c r="E324" s="55"/>
      <c r="F324" s="55"/>
      <c r="G324" s="55"/>
      <c r="H324" s="55"/>
    </row>
    <row r="325" spans="1:8">
      <c r="A325" s="30" t="s">
        <v>346</v>
      </c>
      <c r="B325" s="30" t="s">
        <v>347</v>
      </c>
      <c r="C325" s="55"/>
      <c r="D325" s="55"/>
      <c r="E325" s="55"/>
      <c r="F325" s="55"/>
      <c r="G325" s="55"/>
      <c r="H325" s="55"/>
    </row>
    <row r="326" spans="1:8" ht="30">
      <c r="A326" s="30" t="s">
        <v>239</v>
      </c>
      <c r="B326" s="30" t="s">
        <v>348</v>
      </c>
      <c r="C326" s="55"/>
      <c r="D326" s="55"/>
      <c r="E326" s="55"/>
      <c r="F326" s="55"/>
      <c r="G326" s="55"/>
      <c r="H326" s="55"/>
    </row>
    <row r="327" spans="1:8">
      <c r="A327" s="30" t="s">
        <v>338</v>
      </c>
      <c r="B327" s="55"/>
      <c r="C327" s="55"/>
      <c r="D327" s="55"/>
      <c r="E327" s="55"/>
      <c r="F327" s="55"/>
      <c r="G327" s="55"/>
      <c r="H327" s="55"/>
    </row>
    <row r="328" spans="1:8">
      <c r="A328" s="30" t="s">
        <v>339</v>
      </c>
      <c r="B328" s="55"/>
      <c r="C328" s="55"/>
      <c r="D328" s="55"/>
      <c r="E328" s="55"/>
      <c r="F328" s="55"/>
      <c r="G328" s="55"/>
      <c r="H328" s="55"/>
    </row>
    <row r="329" spans="1:8" ht="30">
      <c r="A329" s="30" t="s">
        <v>349</v>
      </c>
      <c r="B329" s="30" t="s">
        <v>350</v>
      </c>
      <c r="C329" s="55"/>
      <c r="D329" s="55"/>
      <c r="E329" s="55"/>
      <c r="F329" s="55"/>
      <c r="G329" s="55"/>
      <c r="H329" s="55"/>
    </row>
    <row r="330" spans="1:8">
      <c r="A330" s="30" t="s">
        <v>239</v>
      </c>
      <c r="B330" s="30" t="s">
        <v>351</v>
      </c>
      <c r="C330" s="55"/>
      <c r="D330" s="55"/>
      <c r="E330" s="55"/>
      <c r="F330" s="55"/>
      <c r="G330" s="55"/>
      <c r="H330" s="55"/>
    </row>
    <row r="331" spans="1:8">
      <c r="A331" s="30" t="s">
        <v>240</v>
      </c>
      <c r="B331" s="30" t="s">
        <v>352</v>
      </c>
      <c r="C331" s="55"/>
      <c r="D331" s="55"/>
      <c r="E331" s="55"/>
      <c r="F331" s="55"/>
      <c r="G331" s="55"/>
      <c r="H331" s="55"/>
    </row>
    <row r="332" spans="1:8" ht="30">
      <c r="A332" s="30" t="s">
        <v>353</v>
      </c>
      <c r="B332" s="30" t="s">
        <v>354</v>
      </c>
      <c r="C332" s="55"/>
      <c r="D332" s="55"/>
      <c r="E332" s="55"/>
      <c r="F332" s="55"/>
      <c r="G332" s="55"/>
      <c r="H332" s="55"/>
    </row>
    <row r="333" spans="1:8">
      <c r="A333" s="30" t="s">
        <v>355</v>
      </c>
      <c r="B333" s="30" t="s">
        <v>356</v>
      </c>
      <c r="C333" s="55"/>
      <c r="D333" s="55"/>
      <c r="E333" s="55"/>
      <c r="F333" s="55"/>
      <c r="G333" s="55"/>
      <c r="H333" s="55"/>
    </row>
    <row r="334" spans="1:8">
      <c r="A334" s="30" t="s">
        <v>239</v>
      </c>
      <c r="B334" s="30" t="s">
        <v>357</v>
      </c>
      <c r="C334" s="55"/>
      <c r="D334" s="55"/>
      <c r="E334" s="55"/>
      <c r="F334" s="55"/>
      <c r="G334" s="55"/>
      <c r="H334" s="55"/>
    </row>
    <row r="335" spans="1:8">
      <c r="A335" s="30" t="s">
        <v>338</v>
      </c>
      <c r="B335" s="55"/>
      <c r="C335" s="55"/>
      <c r="D335" s="55"/>
      <c r="E335" s="55"/>
      <c r="F335" s="55"/>
      <c r="G335" s="55"/>
      <c r="H335" s="55"/>
    </row>
    <row r="336" spans="1:8">
      <c r="A336" s="30" t="s">
        <v>339</v>
      </c>
      <c r="B336" s="55"/>
      <c r="C336" s="55"/>
      <c r="D336" s="55"/>
      <c r="E336" s="55"/>
      <c r="F336" s="55"/>
      <c r="G336" s="55"/>
      <c r="H336" s="55"/>
    </row>
    <row r="337" spans="1:8">
      <c r="A337" s="30" t="s">
        <v>247</v>
      </c>
      <c r="B337" s="30" t="s">
        <v>358</v>
      </c>
      <c r="C337" s="55"/>
      <c r="D337" s="55"/>
      <c r="E337" s="55"/>
      <c r="F337" s="55"/>
      <c r="G337" s="55"/>
      <c r="H337" s="55"/>
    </row>
    <row r="338" spans="1:8">
      <c r="A338" s="30" t="s">
        <v>344</v>
      </c>
      <c r="B338" s="55"/>
      <c r="C338" s="55"/>
      <c r="D338" s="55"/>
      <c r="E338" s="55"/>
      <c r="F338" s="55"/>
      <c r="G338" s="55"/>
      <c r="H338" s="55"/>
    </row>
    <row r="339" spans="1:8">
      <c r="A339" s="30" t="s">
        <v>345</v>
      </c>
      <c r="B339" s="55"/>
      <c r="C339" s="55"/>
      <c r="D339" s="55"/>
      <c r="E339" s="55"/>
      <c r="F339" s="55"/>
      <c r="G339" s="55"/>
      <c r="H339" s="55"/>
    </row>
    <row r="340" spans="1:8" ht="30">
      <c r="A340" s="30" t="s">
        <v>353</v>
      </c>
      <c r="B340" s="30" t="s">
        <v>359</v>
      </c>
      <c r="C340" s="55"/>
      <c r="D340" s="55"/>
      <c r="E340" s="55"/>
      <c r="F340" s="55"/>
      <c r="G340" s="55"/>
      <c r="H340" s="55"/>
    </row>
    <row r="341" spans="1:8">
      <c r="A341" s="30" t="s">
        <v>360</v>
      </c>
      <c r="B341" s="55"/>
      <c r="C341" s="55"/>
      <c r="D341" s="55"/>
      <c r="E341" s="55"/>
      <c r="F341" s="55"/>
      <c r="G341" s="55"/>
      <c r="H341" s="55"/>
    </row>
    <row r="342" spans="1:8">
      <c r="A342" s="30" t="s">
        <v>361</v>
      </c>
      <c r="B342" s="55"/>
      <c r="C342" s="55"/>
      <c r="D342" s="55"/>
      <c r="E342" s="55"/>
      <c r="F342" s="55"/>
      <c r="G342" s="55"/>
      <c r="H342" s="55"/>
    </row>
    <row r="343" spans="1:8">
      <c r="A343" s="30" t="s">
        <v>362</v>
      </c>
      <c r="B343" s="30" t="s">
        <v>363</v>
      </c>
      <c r="C343" s="55"/>
      <c r="D343" s="55"/>
      <c r="E343" s="55"/>
      <c r="F343" s="55"/>
      <c r="G343" s="55"/>
      <c r="H343" s="55"/>
    </row>
    <row r="344" spans="1:8">
      <c r="A344" s="30" t="s">
        <v>239</v>
      </c>
      <c r="B344" s="30" t="s">
        <v>357</v>
      </c>
      <c r="C344" s="55"/>
      <c r="D344" s="55"/>
      <c r="E344" s="55"/>
      <c r="F344" s="55"/>
      <c r="G344" s="55"/>
      <c r="H344" s="55"/>
    </row>
    <row r="345" spans="1:8">
      <c r="A345" s="30" t="s">
        <v>338</v>
      </c>
      <c r="B345" s="55"/>
      <c r="C345" s="55"/>
      <c r="D345" s="55"/>
      <c r="E345" s="55"/>
      <c r="F345" s="55"/>
      <c r="G345" s="55"/>
      <c r="H345" s="55"/>
    </row>
    <row r="346" spans="1:8">
      <c r="A346" s="30" t="s">
        <v>339</v>
      </c>
      <c r="B346" s="55"/>
      <c r="C346" s="55"/>
      <c r="D346" s="55"/>
      <c r="E346" s="55"/>
      <c r="F346" s="55"/>
      <c r="G346" s="55"/>
      <c r="H346" s="55"/>
    </row>
    <row r="347" spans="1:8">
      <c r="A347" s="30" t="s">
        <v>247</v>
      </c>
      <c r="B347" s="30" t="s">
        <v>364</v>
      </c>
      <c r="C347" s="55"/>
      <c r="D347" s="55"/>
      <c r="E347" s="55"/>
      <c r="F347" s="55"/>
      <c r="G347" s="55"/>
      <c r="H347" s="55"/>
    </row>
    <row r="348" spans="1:8">
      <c r="A348" s="30" t="s">
        <v>344</v>
      </c>
      <c r="B348" s="55"/>
      <c r="C348" s="55"/>
      <c r="D348" s="55"/>
      <c r="E348" s="55"/>
      <c r="F348" s="55"/>
      <c r="G348" s="55"/>
      <c r="H348" s="55"/>
    </row>
    <row r="349" spans="1:8">
      <c r="A349" s="30" t="s">
        <v>345</v>
      </c>
      <c r="B349" s="55"/>
      <c r="C349" s="55"/>
      <c r="D349" s="55"/>
      <c r="E349" s="55"/>
      <c r="F349" s="55"/>
      <c r="G349" s="55"/>
      <c r="H349" s="55"/>
    </row>
    <row r="350" spans="1:8" ht="30">
      <c r="A350" s="30" t="s">
        <v>353</v>
      </c>
      <c r="B350" s="30" t="s">
        <v>365</v>
      </c>
      <c r="C350" s="55"/>
      <c r="D350" s="55"/>
      <c r="E350" s="55"/>
      <c r="F350" s="55"/>
      <c r="G350" s="55"/>
      <c r="H350" s="55"/>
    </row>
    <row r="351" spans="1:8">
      <c r="A351" s="30" t="s">
        <v>360</v>
      </c>
      <c r="B351" s="55"/>
      <c r="C351" s="55"/>
      <c r="D351" s="55"/>
      <c r="E351" s="55"/>
      <c r="F351" s="55"/>
      <c r="G351" s="55"/>
      <c r="H351" s="55"/>
    </row>
    <row r="352" spans="1:8">
      <c r="A352" s="30" t="s">
        <v>361</v>
      </c>
      <c r="B352" s="55"/>
      <c r="C352" s="55"/>
      <c r="D352" s="55"/>
      <c r="E352" s="55"/>
      <c r="F352" s="55"/>
      <c r="G352" s="55"/>
      <c r="H352" s="55"/>
    </row>
    <row r="353" spans="1:8">
      <c r="A353" s="30" t="s">
        <v>366</v>
      </c>
      <c r="B353" s="30" t="s">
        <v>367</v>
      </c>
      <c r="C353" s="55"/>
      <c r="D353" s="55"/>
      <c r="E353" s="55"/>
      <c r="F353" s="55"/>
      <c r="G353" s="55"/>
      <c r="H353" s="55"/>
    </row>
    <row r="354" spans="1:8">
      <c r="A354" s="30" t="s">
        <v>239</v>
      </c>
      <c r="B354" s="30" t="s">
        <v>357</v>
      </c>
      <c r="C354" s="55"/>
      <c r="D354" s="55"/>
      <c r="E354" s="55"/>
      <c r="F354" s="55"/>
      <c r="G354" s="55"/>
      <c r="H354" s="55"/>
    </row>
    <row r="355" spans="1:8">
      <c r="A355" s="30" t="s">
        <v>338</v>
      </c>
      <c r="B355" s="55"/>
      <c r="C355" s="55"/>
      <c r="D355" s="55"/>
      <c r="E355" s="55"/>
      <c r="F355" s="55"/>
      <c r="G355" s="55"/>
      <c r="H355" s="55"/>
    </row>
    <row r="356" spans="1:8">
      <c r="A356" s="30" t="s">
        <v>339</v>
      </c>
      <c r="B356" s="55"/>
      <c r="C356" s="55"/>
      <c r="D356" s="55"/>
      <c r="E356" s="55"/>
      <c r="F356" s="55"/>
      <c r="G356" s="55"/>
      <c r="H356" s="55"/>
    </row>
    <row r="357" spans="1:8">
      <c r="A357" s="30" t="s">
        <v>247</v>
      </c>
      <c r="B357" s="30" t="s">
        <v>368</v>
      </c>
      <c r="C357" s="55"/>
      <c r="D357" s="55"/>
      <c r="E357" s="55"/>
      <c r="F357" s="55"/>
      <c r="G357" s="55"/>
      <c r="H357" s="55"/>
    </row>
    <row r="358" spans="1:8">
      <c r="A358" s="30" t="s">
        <v>344</v>
      </c>
      <c r="B358" s="55"/>
      <c r="C358" s="55"/>
      <c r="D358" s="55"/>
      <c r="E358" s="55"/>
      <c r="F358" s="55"/>
      <c r="G358" s="55"/>
      <c r="H358" s="55"/>
    </row>
    <row r="359" spans="1:8">
      <c r="A359" s="30" t="s">
        <v>345</v>
      </c>
      <c r="B359" s="55"/>
      <c r="C359" s="55"/>
      <c r="D359" s="55"/>
      <c r="E359" s="55"/>
      <c r="F359" s="55"/>
      <c r="G359" s="55"/>
      <c r="H359" s="55"/>
    </row>
    <row r="360" spans="1:8" ht="30">
      <c r="A360" s="30" t="s">
        <v>353</v>
      </c>
      <c r="B360" s="30" t="s">
        <v>369</v>
      </c>
      <c r="C360" s="55"/>
      <c r="D360" s="55"/>
      <c r="E360" s="55"/>
      <c r="F360" s="55"/>
      <c r="G360" s="55"/>
      <c r="H360" s="55"/>
    </row>
    <row r="361" spans="1:8">
      <c r="A361" s="30" t="s">
        <v>360</v>
      </c>
      <c r="B361" s="55"/>
      <c r="C361" s="55"/>
      <c r="D361" s="55"/>
      <c r="E361" s="55"/>
      <c r="F361" s="55"/>
      <c r="G361" s="55"/>
      <c r="H361" s="55"/>
    </row>
    <row r="362" spans="1:8">
      <c r="A362" s="30" t="s">
        <v>361</v>
      </c>
      <c r="B362" s="55"/>
      <c r="C362" s="55"/>
      <c r="D362" s="55"/>
      <c r="E362" s="55"/>
      <c r="F362" s="55"/>
      <c r="G362" s="55"/>
      <c r="H362" s="55"/>
    </row>
    <row r="363" spans="1:8">
      <c r="A363" s="30" t="s">
        <v>370</v>
      </c>
      <c r="B363" s="30" t="s">
        <v>371</v>
      </c>
      <c r="C363" s="55"/>
      <c r="D363" s="55"/>
      <c r="E363" s="55"/>
      <c r="F363" s="55"/>
      <c r="G363" s="55"/>
      <c r="H363" s="55"/>
    </row>
    <row r="364" spans="1:8">
      <c r="A364" s="30" t="s">
        <v>239</v>
      </c>
      <c r="B364" s="30" t="s">
        <v>372</v>
      </c>
      <c r="C364" s="55"/>
      <c r="D364" s="55"/>
      <c r="E364" s="55"/>
      <c r="F364" s="55"/>
      <c r="G364" s="55"/>
      <c r="H364" s="55"/>
    </row>
    <row r="365" spans="1:8">
      <c r="A365" s="30" t="s">
        <v>247</v>
      </c>
      <c r="B365" s="30" t="s">
        <v>373</v>
      </c>
      <c r="C365" s="55"/>
      <c r="D365" s="55"/>
      <c r="E365" s="55"/>
      <c r="F365" s="55"/>
      <c r="G365" s="55"/>
      <c r="H365" s="55"/>
    </row>
    <row r="366" spans="1:8">
      <c r="A366" s="30" t="s">
        <v>353</v>
      </c>
      <c r="B366" s="30" t="s">
        <v>374</v>
      </c>
      <c r="C366" s="55"/>
      <c r="D366" s="55"/>
      <c r="E366" s="55"/>
      <c r="F366" s="55"/>
      <c r="G366" s="55"/>
      <c r="H366" s="55"/>
    </row>
    <row r="367" spans="1:8">
      <c r="A367" s="30" t="s">
        <v>375</v>
      </c>
      <c r="B367" s="30" t="s">
        <v>376</v>
      </c>
      <c r="C367" s="55"/>
      <c r="D367" s="55"/>
      <c r="E367" s="55"/>
      <c r="F367" s="55"/>
      <c r="G367" s="55"/>
      <c r="H367" s="55"/>
    </row>
    <row r="368" spans="1:8" ht="45">
      <c r="A368" s="30" t="s">
        <v>377</v>
      </c>
      <c r="B368" s="30" t="s">
        <v>378</v>
      </c>
      <c r="C368" s="55"/>
      <c r="D368" s="55"/>
      <c r="E368" s="55"/>
      <c r="F368" s="55"/>
      <c r="G368" s="55"/>
      <c r="H368" s="55"/>
    </row>
    <row r="369" spans="1:8" ht="30">
      <c r="A369" s="30" t="s">
        <v>239</v>
      </c>
      <c r="B369" s="30" t="s">
        <v>379</v>
      </c>
      <c r="C369" s="55"/>
      <c r="D369" s="55"/>
      <c r="E369" s="55"/>
      <c r="F369" s="55"/>
      <c r="G369" s="55"/>
      <c r="H369" s="55"/>
    </row>
    <row r="370" spans="1:8">
      <c r="A370" s="30" t="s">
        <v>380</v>
      </c>
      <c r="B370" s="55"/>
      <c r="C370" s="55"/>
      <c r="D370" s="55"/>
      <c r="E370" s="55"/>
      <c r="F370" s="55"/>
      <c r="G370" s="55"/>
      <c r="H370" s="55"/>
    </row>
    <row r="371" spans="1:8">
      <c r="A371" s="30" t="s">
        <v>339</v>
      </c>
      <c r="B371" s="55"/>
      <c r="C371" s="55"/>
      <c r="D371" s="55"/>
      <c r="E371" s="55"/>
      <c r="F371" s="55"/>
      <c r="G371" s="55"/>
      <c r="H371" s="55"/>
    </row>
    <row r="372" spans="1:8">
      <c r="A372" s="30" t="s">
        <v>240</v>
      </c>
      <c r="B372" s="30" t="s">
        <v>381</v>
      </c>
      <c r="C372" s="55"/>
      <c r="D372" s="55"/>
      <c r="E372" s="55"/>
      <c r="F372" s="55"/>
      <c r="G372" s="55"/>
      <c r="H372" s="55"/>
    </row>
    <row r="373" spans="1:8">
      <c r="A373" s="30" t="s">
        <v>382</v>
      </c>
      <c r="B373" s="55"/>
      <c r="C373" s="55"/>
      <c r="D373" s="55"/>
      <c r="E373" s="55"/>
      <c r="F373" s="55"/>
      <c r="G373" s="55"/>
      <c r="H373" s="55"/>
    </row>
    <row r="374" spans="1:8">
      <c r="A374" s="30" t="s">
        <v>345</v>
      </c>
      <c r="B374" s="55"/>
      <c r="C374" s="55"/>
      <c r="D374" s="55"/>
      <c r="E374" s="55"/>
      <c r="F374" s="55"/>
      <c r="G374" s="55"/>
      <c r="H374" s="55"/>
    </row>
    <row r="375" spans="1:8">
      <c r="A375" s="30" t="s">
        <v>353</v>
      </c>
      <c r="B375" s="30" t="s">
        <v>383</v>
      </c>
      <c r="C375" s="55"/>
      <c r="D375" s="55"/>
      <c r="E375" s="55"/>
      <c r="F375" s="55"/>
      <c r="G375" s="55"/>
      <c r="H375" s="55"/>
    </row>
    <row r="376" spans="1:8">
      <c r="A376" s="30" t="s">
        <v>360</v>
      </c>
      <c r="B376" s="55"/>
      <c r="C376" s="55"/>
      <c r="D376" s="55"/>
      <c r="E376" s="55"/>
      <c r="F376" s="55"/>
      <c r="G376" s="55"/>
      <c r="H376" s="55"/>
    </row>
    <row r="377" spans="1:8">
      <c r="A377" s="30" t="s">
        <v>361</v>
      </c>
      <c r="B377" s="55"/>
      <c r="C377" s="55"/>
      <c r="D377" s="55"/>
      <c r="E377" s="55"/>
      <c r="F377" s="55"/>
      <c r="G377" s="55"/>
      <c r="H377" s="55"/>
    </row>
    <row r="378" spans="1:8">
      <c r="A378" s="30" t="s">
        <v>375</v>
      </c>
      <c r="B378" s="30" t="s">
        <v>384</v>
      </c>
      <c r="C378" s="55"/>
      <c r="D378" s="55"/>
      <c r="E378" s="55"/>
      <c r="F378" s="55"/>
      <c r="G378" s="55"/>
      <c r="H378" s="55"/>
    </row>
    <row r="379" spans="1:8">
      <c r="A379" s="30" t="s">
        <v>385</v>
      </c>
      <c r="B379" s="55"/>
      <c r="C379" s="55"/>
      <c r="D379" s="55"/>
      <c r="E379" s="55"/>
      <c r="F379" s="55"/>
      <c r="G379" s="55"/>
      <c r="H379" s="55"/>
    </row>
    <row r="380" spans="1:8">
      <c r="A380" s="30" t="s">
        <v>386</v>
      </c>
      <c r="B380" s="55"/>
      <c r="C380" s="55"/>
      <c r="D380" s="55"/>
      <c r="E380" s="55"/>
      <c r="F380" s="55"/>
      <c r="G380" s="55"/>
      <c r="H380" s="55"/>
    </row>
    <row r="381" spans="1:8" ht="45">
      <c r="A381" s="30" t="s">
        <v>387</v>
      </c>
      <c r="B381" s="30" t="s">
        <v>388</v>
      </c>
      <c r="C381" s="55"/>
      <c r="D381" s="55"/>
      <c r="E381" s="55"/>
      <c r="F381" s="55"/>
      <c r="G381" s="55"/>
      <c r="H381" s="55"/>
    </row>
    <row r="382" spans="1:8" ht="30">
      <c r="A382" s="30" t="s">
        <v>389</v>
      </c>
      <c r="B382" s="30" t="s">
        <v>308</v>
      </c>
      <c r="C382" s="55"/>
      <c r="D382" s="55"/>
      <c r="E382" s="55"/>
      <c r="F382" s="55"/>
      <c r="G382" s="55"/>
      <c r="H382" s="55"/>
    </row>
    <row r="383" spans="1:8">
      <c r="A383" s="30" t="s">
        <v>239</v>
      </c>
      <c r="B383" s="55"/>
      <c r="C383" s="55"/>
      <c r="D383" s="55"/>
      <c r="E383" s="55"/>
      <c r="F383" s="55"/>
      <c r="G383" s="55"/>
      <c r="H383" s="55"/>
    </row>
    <row r="384" spans="1:8">
      <c r="A384" s="30" t="s">
        <v>390</v>
      </c>
      <c r="B384" s="55"/>
      <c r="C384" s="55"/>
      <c r="D384" s="55"/>
      <c r="E384" s="55"/>
      <c r="F384" s="55"/>
      <c r="G384" s="55"/>
      <c r="H384" s="55"/>
    </row>
    <row r="385" spans="1:9" ht="30">
      <c r="A385" s="30" t="s">
        <v>391</v>
      </c>
      <c r="B385" s="30" t="s">
        <v>308</v>
      </c>
      <c r="C385" s="55"/>
      <c r="D385" s="55"/>
      <c r="E385" s="55"/>
      <c r="F385" s="55"/>
      <c r="G385" s="55"/>
      <c r="H385" s="55"/>
    </row>
    <row r="386" spans="1:9">
      <c r="A386" s="30" t="s">
        <v>239</v>
      </c>
      <c r="B386" s="55"/>
      <c r="C386" s="55"/>
      <c r="D386" s="55"/>
      <c r="E386" s="55"/>
      <c r="F386" s="55"/>
      <c r="G386" s="55"/>
      <c r="H386" s="55"/>
    </row>
    <row r="387" spans="1:9">
      <c r="A387" s="30" t="s">
        <v>390</v>
      </c>
      <c r="B387" s="55"/>
      <c r="C387" s="55"/>
      <c r="D387" s="55"/>
      <c r="E387" s="55"/>
      <c r="F387" s="55"/>
      <c r="G387" s="55"/>
      <c r="H387" s="55"/>
    </row>
    <row r="388" spans="1:9" ht="45">
      <c r="A388" s="55"/>
      <c r="B388" s="30" t="s">
        <v>392</v>
      </c>
      <c r="C388" s="55"/>
      <c r="D388" s="55"/>
      <c r="E388" s="55"/>
      <c r="F388" s="55"/>
      <c r="G388" s="55"/>
      <c r="H388" s="55"/>
    </row>
    <row r="390" spans="1:9">
      <c r="A390" s="276" t="s">
        <v>400</v>
      </c>
      <c r="B390" s="276"/>
      <c r="C390" s="276"/>
      <c r="D390" s="276"/>
      <c r="E390" s="276"/>
      <c r="F390" s="276"/>
      <c r="G390" s="276"/>
      <c r="H390" s="276"/>
    </row>
    <row r="391" spans="1:9" ht="45">
      <c r="A391" s="30" t="s">
        <v>227</v>
      </c>
      <c r="B391" s="30" t="s">
        <v>228</v>
      </c>
      <c r="C391" s="30" t="s">
        <v>393</v>
      </c>
      <c r="D391" s="30" t="s">
        <v>394</v>
      </c>
      <c r="E391" s="30" t="s">
        <v>395</v>
      </c>
      <c r="F391" s="30" t="s">
        <v>252</v>
      </c>
      <c r="G391" s="30" t="s">
        <v>396</v>
      </c>
      <c r="H391" s="30" t="s">
        <v>234</v>
      </c>
    </row>
    <row r="392" spans="1:9">
      <c r="A392" s="31">
        <v>1</v>
      </c>
      <c r="B392" s="31">
        <v>2</v>
      </c>
      <c r="C392" s="31">
        <v>3</v>
      </c>
      <c r="D392" s="31">
        <v>4</v>
      </c>
      <c r="E392" s="31">
        <v>5</v>
      </c>
      <c r="F392" s="31">
        <v>6</v>
      </c>
      <c r="G392" s="31">
        <v>7</v>
      </c>
      <c r="H392" s="30" t="s">
        <v>397</v>
      </c>
    </row>
    <row r="393" spans="1:9" ht="60">
      <c r="A393" s="30" t="s">
        <v>398</v>
      </c>
      <c r="B393" s="30" t="s">
        <v>399</v>
      </c>
      <c r="C393" s="55"/>
      <c r="D393" s="55"/>
      <c r="E393" s="55"/>
      <c r="F393" s="55"/>
      <c r="G393" s="55"/>
      <c r="H393" s="55"/>
    </row>
    <row r="394" spans="1:9">
      <c r="A394" s="30" t="s">
        <v>239</v>
      </c>
      <c r="B394" s="55"/>
      <c r="C394" s="55"/>
      <c r="D394" s="55"/>
      <c r="E394" s="55"/>
      <c r="F394" s="55"/>
      <c r="G394" s="55"/>
      <c r="H394" s="55"/>
    </row>
    <row r="395" spans="1:9">
      <c r="A395" s="30" t="s">
        <v>240</v>
      </c>
      <c r="B395" s="55"/>
      <c r="C395" s="55"/>
      <c r="D395" s="55"/>
      <c r="E395" s="55"/>
      <c r="F395" s="55"/>
      <c r="G395" s="55"/>
      <c r="H395" s="55"/>
    </row>
    <row r="396" spans="1:9" ht="30">
      <c r="A396" s="30" t="s">
        <v>401</v>
      </c>
      <c r="B396" s="30" t="s">
        <v>402</v>
      </c>
      <c r="C396" s="55"/>
      <c r="D396" s="55"/>
      <c r="E396" s="55"/>
      <c r="F396" s="55"/>
      <c r="G396" s="55"/>
      <c r="H396" s="55"/>
      <c r="I396" s="55"/>
    </row>
    <row r="397" spans="1:9">
      <c r="A397" s="30" t="s">
        <v>239</v>
      </c>
      <c r="B397" s="55"/>
      <c r="C397" s="55"/>
      <c r="D397" s="55"/>
      <c r="E397" s="55"/>
      <c r="F397" s="55"/>
      <c r="G397" s="55"/>
      <c r="H397" s="55"/>
      <c r="I397" s="55"/>
    </row>
    <row r="398" spans="1:9">
      <c r="A398" s="30" t="s">
        <v>240</v>
      </c>
      <c r="B398" s="55"/>
      <c r="C398" s="55"/>
      <c r="D398" s="55"/>
      <c r="E398" s="55"/>
      <c r="F398" s="55"/>
      <c r="G398" s="55"/>
      <c r="H398" s="55"/>
      <c r="I398" s="55"/>
    </row>
    <row r="399" spans="1:9" ht="45">
      <c r="A399" s="30" t="s">
        <v>403</v>
      </c>
      <c r="B399" s="30" t="s">
        <v>404</v>
      </c>
      <c r="C399" s="55"/>
      <c r="D399" s="55"/>
      <c r="E399" s="55"/>
      <c r="F399" s="55"/>
      <c r="G399" s="55"/>
      <c r="H399" s="55"/>
      <c r="I399" s="55"/>
    </row>
    <row r="400" spans="1:9" ht="30">
      <c r="A400" s="30" t="s">
        <v>405</v>
      </c>
      <c r="B400" s="30" t="s">
        <v>406</v>
      </c>
      <c r="C400" s="30" t="s">
        <v>407</v>
      </c>
      <c r="D400" s="55"/>
      <c r="E400" s="55"/>
      <c r="F400" s="55"/>
      <c r="G400" s="55"/>
      <c r="H400" s="55"/>
      <c r="I400" s="55"/>
    </row>
    <row r="401" spans="1:9">
      <c r="A401" s="30" t="s">
        <v>239</v>
      </c>
      <c r="B401" s="55"/>
      <c r="C401" s="55"/>
      <c r="D401" s="55"/>
      <c r="E401" s="55"/>
      <c r="F401" s="55"/>
      <c r="G401" s="55"/>
      <c r="H401" s="55"/>
      <c r="I401" s="55"/>
    </row>
    <row r="402" spans="1:9">
      <c r="A402" s="30" t="s">
        <v>390</v>
      </c>
      <c r="B402" s="55"/>
      <c r="C402" s="55"/>
      <c r="D402" s="55"/>
      <c r="E402" s="55"/>
      <c r="F402" s="55"/>
      <c r="G402" s="55"/>
      <c r="H402" s="55"/>
      <c r="I402" s="55"/>
    </row>
    <row r="403" spans="1:9" ht="30">
      <c r="A403" s="30" t="s">
        <v>408</v>
      </c>
      <c r="B403" s="30" t="s">
        <v>406</v>
      </c>
      <c r="C403" s="30" t="s">
        <v>407</v>
      </c>
      <c r="D403" s="55"/>
      <c r="E403" s="55"/>
      <c r="F403" s="55"/>
      <c r="G403" s="55"/>
      <c r="H403" s="55"/>
      <c r="I403" s="55"/>
    </row>
    <row r="404" spans="1:9">
      <c r="A404" s="30" t="s">
        <v>239</v>
      </c>
      <c r="B404" s="55"/>
      <c r="C404" s="55"/>
      <c r="D404" s="55"/>
      <c r="E404" s="55"/>
      <c r="F404" s="55"/>
      <c r="G404" s="55"/>
      <c r="H404" s="55"/>
      <c r="I404" s="55"/>
    </row>
    <row r="405" spans="1:9">
      <c r="A405" s="30" t="s">
        <v>390</v>
      </c>
      <c r="B405" s="55"/>
      <c r="C405" s="55"/>
      <c r="D405" s="55"/>
      <c r="E405" s="55"/>
      <c r="F405" s="55"/>
      <c r="G405" s="55"/>
      <c r="H405" s="55"/>
      <c r="I405" s="55"/>
    </row>
    <row r="406" spans="1:9">
      <c r="A406" s="55"/>
      <c r="B406" s="30" t="s">
        <v>409</v>
      </c>
      <c r="C406" s="55"/>
      <c r="D406" s="55"/>
      <c r="E406" s="55"/>
      <c r="F406" s="55"/>
      <c r="G406" s="55"/>
      <c r="H406" s="55"/>
      <c r="I406" s="55"/>
    </row>
    <row r="408" spans="1:9">
      <c r="A408" s="276" t="s">
        <v>421</v>
      </c>
      <c r="B408" s="276"/>
      <c r="C408" s="276"/>
      <c r="D408" s="276"/>
      <c r="E408" s="276"/>
      <c r="F408" s="276"/>
      <c r="G408" s="276"/>
      <c r="H408" s="276"/>
    </row>
    <row r="409" spans="1:9" ht="45">
      <c r="A409" s="30" t="s">
        <v>227</v>
      </c>
      <c r="B409" s="30" t="s">
        <v>286</v>
      </c>
      <c r="C409" s="30" t="s">
        <v>410</v>
      </c>
      <c r="D409" s="30" t="s">
        <v>313</v>
      </c>
      <c r="E409" s="30" t="s">
        <v>411</v>
      </c>
      <c r="F409" s="30" t="s">
        <v>252</v>
      </c>
      <c r="G409" s="30" t="s">
        <v>412</v>
      </c>
      <c r="H409" s="30" t="s">
        <v>413</v>
      </c>
    </row>
    <row r="410" spans="1:9">
      <c r="A410" s="31">
        <v>1</v>
      </c>
      <c r="B410" s="31">
        <v>2</v>
      </c>
      <c r="C410" s="31">
        <v>3</v>
      </c>
      <c r="D410" s="31">
        <v>4</v>
      </c>
      <c r="E410" s="31">
        <v>5</v>
      </c>
      <c r="F410" s="31">
        <v>6</v>
      </c>
      <c r="G410" s="31">
        <v>7</v>
      </c>
      <c r="H410" s="30" t="s">
        <v>414</v>
      </c>
    </row>
    <row r="411" spans="1:9">
      <c r="A411" s="30" t="s">
        <v>415</v>
      </c>
      <c r="B411" s="30" t="s">
        <v>416</v>
      </c>
      <c r="C411" s="55"/>
      <c r="D411" s="55"/>
      <c r="E411" s="55"/>
      <c r="F411" s="55"/>
      <c r="G411" s="55"/>
      <c r="H411" s="55"/>
    </row>
    <row r="412" spans="1:9">
      <c r="A412" s="30" t="s">
        <v>239</v>
      </c>
      <c r="B412" s="55"/>
      <c r="C412" s="55"/>
      <c r="D412" s="55"/>
      <c r="E412" s="55"/>
      <c r="F412" s="55"/>
      <c r="G412" s="55"/>
      <c r="H412" s="55"/>
    </row>
    <row r="413" spans="1:9">
      <c r="A413" s="30" t="s">
        <v>390</v>
      </c>
      <c r="B413" s="55"/>
      <c r="C413" s="55"/>
      <c r="D413" s="55"/>
      <c r="E413" s="55"/>
      <c r="F413" s="55"/>
      <c r="G413" s="55"/>
      <c r="H413" s="55"/>
    </row>
    <row r="414" spans="1:9">
      <c r="A414" s="30" t="s">
        <v>417</v>
      </c>
      <c r="B414" s="30" t="s">
        <v>418</v>
      </c>
      <c r="C414" s="55"/>
      <c r="D414" s="55"/>
      <c r="E414" s="55"/>
      <c r="F414" s="55"/>
      <c r="G414" s="55"/>
      <c r="H414" s="55"/>
    </row>
    <row r="415" spans="1:9">
      <c r="A415" s="30" t="s">
        <v>239</v>
      </c>
      <c r="B415" s="55"/>
      <c r="C415" s="55"/>
      <c r="D415" s="55"/>
      <c r="E415" s="55"/>
      <c r="F415" s="55"/>
      <c r="G415" s="55"/>
      <c r="H415" s="55"/>
    </row>
    <row r="416" spans="1:9">
      <c r="A416" s="30" t="s">
        <v>390</v>
      </c>
      <c r="B416" s="55"/>
      <c r="C416" s="55"/>
      <c r="D416" s="55"/>
      <c r="E416" s="55"/>
      <c r="F416" s="55"/>
      <c r="G416" s="55"/>
      <c r="H416" s="55"/>
    </row>
    <row r="417" spans="1:8" ht="30">
      <c r="A417" s="30" t="s">
        <v>419</v>
      </c>
      <c r="B417" s="30" t="s">
        <v>420</v>
      </c>
      <c r="C417" s="55"/>
      <c r="D417" s="55"/>
      <c r="E417" s="55"/>
      <c r="F417" s="55"/>
      <c r="G417" s="55"/>
      <c r="H417" s="55"/>
    </row>
    <row r="418" spans="1:8">
      <c r="A418" s="30" t="s">
        <v>239</v>
      </c>
      <c r="B418" s="55"/>
      <c r="C418" s="55"/>
      <c r="D418" s="55"/>
      <c r="E418" s="55"/>
      <c r="F418" s="55"/>
      <c r="G418" s="55"/>
      <c r="H418" s="55"/>
    </row>
    <row r="419" spans="1:8">
      <c r="A419" s="30" t="s">
        <v>390</v>
      </c>
      <c r="B419" s="55"/>
      <c r="C419" s="55"/>
      <c r="D419" s="55"/>
      <c r="E419" s="55"/>
      <c r="F419" s="55"/>
      <c r="G419" s="55"/>
      <c r="H419" s="55"/>
    </row>
    <row r="420" spans="1:8">
      <c r="A420" s="30" t="s">
        <v>422</v>
      </c>
      <c r="B420" s="30" t="s">
        <v>423</v>
      </c>
      <c r="C420" s="55"/>
      <c r="D420" s="55"/>
      <c r="E420" s="55"/>
      <c r="F420" s="55"/>
      <c r="G420" s="55"/>
      <c r="H420" s="55"/>
    </row>
    <row r="421" spans="1:8">
      <c r="A421" s="30" t="s">
        <v>239</v>
      </c>
      <c r="B421" s="55"/>
      <c r="C421" s="55"/>
      <c r="D421" s="55"/>
      <c r="E421" s="55"/>
      <c r="F421" s="55"/>
      <c r="G421" s="55"/>
      <c r="H421" s="55"/>
    </row>
    <row r="422" spans="1:8">
      <c r="A422" s="30" t="s">
        <v>240</v>
      </c>
      <c r="B422" s="55"/>
      <c r="C422" s="55"/>
      <c r="D422" s="55"/>
      <c r="E422" s="55"/>
      <c r="F422" s="55"/>
      <c r="G422" s="55"/>
      <c r="H422" s="55"/>
    </row>
    <row r="423" spans="1:8" ht="30">
      <c r="A423" s="30" t="s">
        <v>424</v>
      </c>
      <c r="B423" s="30" t="s">
        <v>425</v>
      </c>
      <c r="C423" s="55"/>
      <c r="D423" s="55"/>
      <c r="E423" s="55"/>
      <c r="F423" s="55"/>
      <c r="G423" s="55"/>
      <c r="H423" s="55"/>
    </row>
    <row r="424" spans="1:8">
      <c r="A424" s="30" t="s">
        <v>239</v>
      </c>
      <c r="B424" s="55"/>
      <c r="C424" s="55"/>
      <c r="D424" s="55"/>
      <c r="E424" s="55"/>
      <c r="F424" s="55"/>
      <c r="G424" s="55"/>
      <c r="H424" s="55"/>
    </row>
    <row r="425" spans="1:8">
      <c r="A425" s="30" t="s">
        <v>240</v>
      </c>
      <c r="B425" s="55"/>
      <c r="C425" s="55"/>
      <c r="D425" s="55"/>
      <c r="E425" s="55"/>
      <c r="F425" s="55"/>
      <c r="G425" s="55"/>
      <c r="H425" s="55"/>
    </row>
    <row r="426" spans="1:8">
      <c r="A426" s="30" t="s">
        <v>426</v>
      </c>
      <c r="B426" s="30" t="s">
        <v>427</v>
      </c>
      <c r="C426" s="55"/>
      <c r="D426" s="55"/>
      <c r="E426" s="55"/>
      <c r="F426" s="55"/>
      <c r="G426" s="55"/>
      <c r="H426" s="55"/>
    </row>
    <row r="427" spans="1:8">
      <c r="A427" s="30" t="s">
        <v>239</v>
      </c>
      <c r="B427" s="55"/>
      <c r="C427" s="55"/>
      <c r="D427" s="55"/>
      <c r="E427" s="55"/>
      <c r="F427" s="55"/>
      <c r="G427" s="55"/>
      <c r="H427" s="55"/>
    </row>
    <row r="428" spans="1:8">
      <c r="A428" s="30" t="s">
        <v>240</v>
      </c>
      <c r="B428" s="55"/>
      <c r="C428" s="55"/>
      <c r="D428" s="55"/>
      <c r="E428" s="55"/>
      <c r="F428" s="55"/>
      <c r="G428" s="55"/>
      <c r="H428" s="55"/>
    </row>
    <row r="429" spans="1:8">
      <c r="A429" s="30" t="s">
        <v>428</v>
      </c>
      <c r="B429" s="30" t="s">
        <v>429</v>
      </c>
      <c r="C429" s="55"/>
      <c r="D429" s="55"/>
      <c r="E429" s="55"/>
      <c r="F429" s="55"/>
      <c r="G429" s="55"/>
      <c r="H429" s="55"/>
    </row>
    <row r="430" spans="1:8">
      <c r="A430" s="30" t="s">
        <v>239</v>
      </c>
      <c r="B430" s="55"/>
      <c r="C430" s="55"/>
      <c r="D430" s="55"/>
      <c r="E430" s="55"/>
      <c r="F430" s="55"/>
      <c r="G430" s="55"/>
      <c r="H430" s="55"/>
    </row>
    <row r="431" spans="1:8">
      <c r="A431" s="30" t="s">
        <v>240</v>
      </c>
      <c r="B431" s="55"/>
      <c r="C431" s="55"/>
      <c r="D431" s="55"/>
      <c r="E431" s="55"/>
      <c r="F431" s="55"/>
      <c r="G431" s="55"/>
      <c r="H431" s="55"/>
    </row>
    <row r="432" spans="1:8" ht="30">
      <c r="A432" s="30" t="s">
        <v>430</v>
      </c>
      <c r="B432" s="30" t="s">
        <v>431</v>
      </c>
      <c r="C432" s="55"/>
      <c r="D432" s="55"/>
      <c r="E432" s="55"/>
      <c r="F432" s="55"/>
      <c r="G432" s="55"/>
      <c r="H432" s="30" t="s">
        <v>432</v>
      </c>
    </row>
    <row r="433" spans="1:8">
      <c r="A433" s="30" t="s">
        <v>239</v>
      </c>
      <c r="B433" s="55"/>
      <c r="C433" s="55"/>
      <c r="D433" s="55"/>
      <c r="E433" s="55"/>
      <c r="F433" s="55"/>
      <c r="G433" s="55"/>
      <c r="H433" s="55"/>
    </row>
    <row r="434" spans="1:8">
      <c r="A434" s="30" t="s">
        <v>240</v>
      </c>
      <c r="B434" s="55"/>
      <c r="C434" s="55"/>
      <c r="D434" s="55"/>
      <c r="E434" s="55"/>
      <c r="F434" s="55"/>
      <c r="G434" s="55"/>
      <c r="H434" s="55"/>
    </row>
    <row r="435" spans="1:8" ht="45">
      <c r="A435" s="55"/>
      <c r="B435" s="30" t="s">
        <v>433</v>
      </c>
      <c r="C435" s="55"/>
      <c r="D435" s="55"/>
      <c r="E435" s="55"/>
      <c r="F435" s="55"/>
      <c r="G435" s="55"/>
      <c r="H435" s="55"/>
    </row>
    <row r="437" spans="1:8">
      <c r="A437" s="276" t="s">
        <v>439</v>
      </c>
      <c r="B437" s="276"/>
      <c r="C437" s="276"/>
      <c r="D437" s="276"/>
      <c r="E437" s="276"/>
      <c r="F437" s="276"/>
      <c r="G437" s="276"/>
      <c r="H437" s="276"/>
    </row>
    <row r="438" spans="1:8" ht="45">
      <c r="A438" s="30" t="s">
        <v>227</v>
      </c>
      <c r="B438" s="30" t="s">
        <v>228</v>
      </c>
      <c r="C438" s="30" t="s">
        <v>312</v>
      </c>
      <c r="D438" s="30" t="s">
        <v>313</v>
      </c>
      <c r="E438" s="30" t="s">
        <v>231</v>
      </c>
      <c r="F438" s="30" t="s">
        <v>252</v>
      </c>
      <c r="G438" s="30" t="s">
        <v>434</v>
      </c>
      <c r="H438" s="30" t="s">
        <v>435</v>
      </c>
    </row>
    <row r="439" spans="1:8">
      <c r="A439" s="31">
        <v>1</v>
      </c>
      <c r="B439" s="31">
        <v>2</v>
      </c>
      <c r="C439" s="31">
        <v>3</v>
      </c>
      <c r="D439" s="31">
        <v>4</v>
      </c>
      <c r="E439" s="31">
        <v>5</v>
      </c>
      <c r="F439" s="31">
        <v>6</v>
      </c>
      <c r="G439" s="31">
        <v>7</v>
      </c>
      <c r="H439" s="30" t="s">
        <v>276</v>
      </c>
    </row>
    <row r="440" spans="1:8">
      <c r="A440" s="30" t="s">
        <v>436</v>
      </c>
      <c r="B440" s="30" t="s">
        <v>437</v>
      </c>
      <c r="C440" s="55"/>
      <c r="D440" s="55"/>
      <c r="E440" s="55"/>
      <c r="F440" s="55"/>
      <c r="G440" s="55"/>
      <c r="H440" s="55"/>
    </row>
    <row r="441" spans="1:8">
      <c r="A441" s="55"/>
      <c r="B441" s="30" t="s">
        <v>438</v>
      </c>
      <c r="C441" s="55"/>
      <c r="D441" s="55"/>
      <c r="E441" s="55"/>
      <c r="F441" s="55"/>
      <c r="G441" s="55"/>
      <c r="H441" s="55"/>
    </row>
    <row r="443" spans="1:8">
      <c r="A443" s="276" t="s">
        <v>461</v>
      </c>
      <c r="B443" s="276"/>
      <c r="C443" s="276"/>
      <c r="D443" s="276"/>
      <c r="E443" s="276"/>
      <c r="F443" s="276"/>
      <c r="G443" s="276"/>
      <c r="H443" s="276"/>
    </row>
    <row r="444" spans="1:8" ht="45">
      <c r="A444" s="30" t="s">
        <v>227</v>
      </c>
      <c r="B444" s="30" t="s">
        <v>228</v>
      </c>
      <c r="C444" s="30" t="s">
        <v>440</v>
      </c>
      <c r="D444" s="30" t="s">
        <v>230</v>
      </c>
      <c r="E444" s="30" t="s">
        <v>231</v>
      </c>
      <c r="F444" s="30" t="s">
        <v>252</v>
      </c>
      <c r="G444" s="30" t="s">
        <v>314</v>
      </c>
      <c r="H444" s="30" t="s">
        <v>315</v>
      </c>
    </row>
    <row r="445" spans="1:8">
      <c r="A445" s="31">
        <v>1</v>
      </c>
      <c r="B445" s="31">
        <v>2</v>
      </c>
      <c r="C445" s="31">
        <v>3</v>
      </c>
      <c r="D445" s="31">
        <v>4</v>
      </c>
      <c r="E445" s="31">
        <v>5</v>
      </c>
      <c r="F445" s="31">
        <v>6</v>
      </c>
      <c r="G445" s="55"/>
      <c r="H445" s="31">
        <v>7</v>
      </c>
    </row>
    <row r="446" spans="1:8">
      <c r="A446" s="30" t="s">
        <v>441</v>
      </c>
      <c r="B446" s="30" t="s">
        <v>442</v>
      </c>
      <c r="C446" s="55"/>
      <c r="D446" s="55"/>
      <c r="E446" s="55"/>
      <c r="F446" s="55"/>
      <c r="G446" s="55"/>
      <c r="H446" s="55"/>
    </row>
    <row r="447" spans="1:8">
      <c r="A447" s="30" t="s">
        <v>443</v>
      </c>
      <c r="B447" s="30" t="s">
        <v>444</v>
      </c>
      <c r="C447" s="55"/>
      <c r="D447" s="55"/>
      <c r="E447" s="55"/>
      <c r="F447" s="55"/>
      <c r="G447" s="55"/>
      <c r="H447" s="55"/>
    </row>
    <row r="448" spans="1:8">
      <c r="A448" s="30" t="s">
        <v>239</v>
      </c>
      <c r="B448" s="55"/>
      <c r="C448" s="55"/>
      <c r="D448" s="55"/>
      <c r="E448" s="55"/>
      <c r="F448" s="55"/>
      <c r="G448" s="55"/>
      <c r="H448" s="55"/>
    </row>
    <row r="449" spans="1:8">
      <c r="A449" s="30" t="s">
        <v>240</v>
      </c>
      <c r="B449" s="55"/>
      <c r="C449" s="55"/>
      <c r="D449" s="55"/>
      <c r="E449" s="55"/>
      <c r="F449" s="55"/>
      <c r="G449" s="55"/>
      <c r="H449" s="55"/>
    </row>
    <row r="450" spans="1:8">
      <c r="A450" s="30" t="s">
        <v>445</v>
      </c>
      <c r="B450" s="30" t="s">
        <v>446</v>
      </c>
      <c r="C450" s="55"/>
      <c r="D450" s="55"/>
      <c r="E450" s="55"/>
      <c r="F450" s="55"/>
      <c r="G450" s="55"/>
      <c r="H450" s="55"/>
    </row>
    <row r="451" spans="1:8">
      <c r="A451" s="30" t="s">
        <v>239</v>
      </c>
      <c r="B451" s="55"/>
      <c r="C451" s="55"/>
      <c r="D451" s="55"/>
      <c r="E451" s="55"/>
      <c r="F451" s="55"/>
      <c r="G451" s="55"/>
      <c r="H451" s="55"/>
    </row>
    <row r="452" spans="1:8">
      <c r="A452" s="30" t="s">
        <v>240</v>
      </c>
      <c r="B452" s="55"/>
      <c r="C452" s="55"/>
      <c r="D452" s="55"/>
      <c r="E452" s="55"/>
      <c r="F452" s="55"/>
      <c r="G452" s="55"/>
      <c r="H452" s="55"/>
    </row>
    <row r="453" spans="1:8">
      <c r="A453" s="55"/>
      <c r="B453" s="30" t="s">
        <v>447</v>
      </c>
      <c r="C453" s="55"/>
      <c r="D453" s="55"/>
      <c r="E453" s="55"/>
      <c r="F453" s="55"/>
      <c r="G453" s="55"/>
      <c r="H453" s="55"/>
    </row>
    <row r="455" spans="1:8">
      <c r="A455" s="276" t="s">
        <v>462</v>
      </c>
      <c r="B455" s="276"/>
      <c r="C455" s="276"/>
      <c r="D455" s="276"/>
      <c r="E455" s="276"/>
      <c r="F455" s="276"/>
      <c r="G455" s="276"/>
      <c r="H455" s="276"/>
    </row>
    <row r="456" spans="1:8" ht="45">
      <c r="A456" s="30" t="s">
        <v>227</v>
      </c>
      <c r="B456" s="30" t="s">
        <v>448</v>
      </c>
      <c r="C456" s="30" t="s">
        <v>312</v>
      </c>
      <c r="D456" s="30" t="s">
        <v>449</v>
      </c>
      <c r="E456" s="30" t="s">
        <v>231</v>
      </c>
      <c r="F456" s="30" t="s">
        <v>252</v>
      </c>
      <c r="G456" s="30" t="s">
        <v>233</v>
      </c>
      <c r="H456" s="30" t="s">
        <v>234</v>
      </c>
    </row>
    <row r="457" spans="1:8">
      <c r="A457" s="31">
        <v>1</v>
      </c>
      <c r="B457" s="31">
        <v>2</v>
      </c>
      <c r="C457" s="31">
        <v>3</v>
      </c>
      <c r="D457" s="31">
        <v>4</v>
      </c>
      <c r="E457" s="31">
        <v>5</v>
      </c>
      <c r="F457" s="31">
        <v>6</v>
      </c>
      <c r="G457" s="55"/>
      <c r="H457" s="31">
        <v>7</v>
      </c>
    </row>
    <row r="458" spans="1:8">
      <c r="A458" s="30" t="s">
        <v>450</v>
      </c>
      <c r="B458" s="30" t="s">
        <v>451</v>
      </c>
      <c r="C458" s="55"/>
      <c r="D458" s="55"/>
      <c r="E458" s="55"/>
      <c r="F458" s="55"/>
      <c r="G458" s="55"/>
      <c r="H458" s="55"/>
    </row>
    <row r="459" spans="1:8">
      <c r="A459" s="30" t="s">
        <v>239</v>
      </c>
      <c r="B459" s="55"/>
      <c r="C459" s="55"/>
      <c r="D459" s="55"/>
      <c r="E459" s="55"/>
      <c r="F459" s="55"/>
      <c r="G459" s="55"/>
      <c r="H459" s="55"/>
    </row>
    <row r="460" spans="1:8">
      <c r="A460" s="30" t="s">
        <v>240</v>
      </c>
      <c r="B460" s="55"/>
      <c r="C460" s="55"/>
      <c r="D460" s="55"/>
      <c r="E460" s="55"/>
      <c r="F460" s="55"/>
      <c r="G460" s="55"/>
      <c r="H460" s="55"/>
    </row>
    <row r="461" spans="1:8" ht="30">
      <c r="A461" s="30" t="s">
        <v>452</v>
      </c>
      <c r="B461" s="30" t="s">
        <v>453</v>
      </c>
      <c r="C461" s="55"/>
      <c r="D461" s="55"/>
      <c r="E461" s="55"/>
      <c r="F461" s="55"/>
      <c r="G461" s="55"/>
      <c r="H461" s="55"/>
    </row>
    <row r="462" spans="1:8">
      <c r="A462" s="30" t="s">
        <v>239</v>
      </c>
      <c r="B462" s="55"/>
      <c r="C462" s="55"/>
      <c r="D462" s="55"/>
      <c r="E462" s="55"/>
      <c r="F462" s="55"/>
      <c r="G462" s="55"/>
      <c r="H462" s="55"/>
    </row>
    <row r="463" spans="1:8">
      <c r="A463" s="30" t="s">
        <v>240</v>
      </c>
      <c r="B463" s="55"/>
      <c r="C463" s="55"/>
      <c r="D463" s="55"/>
      <c r="E463" s="55"/>
      <c r="F463" s="55"/>
      <c r="G463" s="55"/>
      <c r="H463" s="55"/>
    </row>
    <row r="464" spans="1:8" ht="30">
      <c r="A464" s="30" t="s">
        <v>454</v>
      </c>
      <c r="B464" s="30" t="s">
        <v>455</v>
      </c>
      <c r="C464" s="55"/>
      <c r="D464" s="55"/>
      <c r="E464" s="55"/>
      <c r="F464" s="55"/>
      <c r="G464" s="55"/>
      <c r="H464" s="55"/>
    </row>
    <row r="465" spans="1:8">
      <c r="A465" s="30" t="s">
        <v>239</v>
      </c>
      <c r="B465" s="55"/>
      <c r="C465" s="55"/>
      <c r="D465" s="55"/>
      <c r="E465" s="55"/>
      <c r="F465" s="55"/>
      <c r="G465" s="55"/>
      <c r="H465" s="55"/>
    </row>
    <row r="466" spans="1:8">
      <c r="A466" s="30" t="s">
        <v>240</v>
      </c>
      <c r="B466" s="55"/>
      <c r="C466" s="55"/>
      <c r="D466" s="55"/>
      <c r="E466" s="55"/>
      <c r="F466" s="55"/>
      <c r="G466" s="55"/>
      <c r="H466" s="55"/>
    </row>
    <row r="467" spans="1:8" ht="30">
      <c r="A467" s="30" t="s">
        <v>456</v>
      </c>
      <c r="B467" s="30" t="s">
        <v>457</v>
      </c>
      <c r="C467" s="55"/>
      <c r="D467" s="55"/>
      <c r="E467" s="55"/>
      <c r="F467" s="55"/>
      <c r="G467" s="55"/>
      <c r="H467" s="55"/>
    </row>
    <row r="468" spans="1:8" ht="30">
      <c r="A468" s="30" t="s">
        <v>458</v>
      </c>
      <c r="B468" s="30" t="s">
        <v>308</v>
      </c>
      <c r="C468" s="55"/>
      <c r="D468" s="55"/>
      <c r="E468" s="55"/>
      <c r="F468" s="55"/>
      <c r="G468" s="55"/>
      <c r="H468" s="55"/>
    </row>
    <row r="469" spans="1:8">
      <c r="A469" s="30" t="s">
        <v>239</v>
      </c>
      <c r="B469" s="55"/>
      <c r="C469" s="55"/>
      <c r="D469" s="55"/>
      <c r="E469" s="55"/>
      <c r="F469" s="55"/>
      <c r="G469" s="55"/>
      <c r="H469" s="55"/>
    </row>
    <row r="470" spans="1:8">
      <c r="A470" s="30" t="s">
        <v>240</v>
      </c>
      <c r="B470" s="55"/>
      <c r="C470" s="55"/>
      <c r="D470" s="55"/>
      <c r="E470" s="55"/>
      <c r="F470" s="55"/>
      <c r="G470" s="55"/>
      <c r="H470" s="55"/>
    </row>
    <row r="471" spans="1:8" ht="30">
      <c r="A471" s="30" t="s">
        <v>459</v>
      </c>
      <c r="B471" s="30" t="s">
        <v>308</v>
      </c>
      <c r="C471" s="55"/>
      <c r="D471" s="55"/>
      <c r="E471" s="55"/>
      <c r="F471" s="55"/>
      <c r="G471" s="55"/>
      <c r="H471" s="55"/>
    </row>
    <row r="472" spans="1:8">
      <c r="A472" s="30" t="s">
        <v>239</v>
      </c>
      <c r="B472" s="55"/>
      <c r="C472" s="55"/>
      <c r="D472" s="55"/>
      <c r="E472" s="55"/>
      <c r="F472" s="55"/>
      <c r="G472" s="55"/>
      <c r="H472" s="55"/>
    </row>
    <row r="473" spans="1:8">
      <c r="A473" s="30" t="s">
        <v>240</v>
      </c>
      <c r="B473" s="55"/>
      <c r="C473" s="55"/>
      <c r="D473" s="55"/>
      <c r="E473" s="55"/>
      <c r="F473" s="55"/>
      <c r="G473" s="55"/>
      <c r="H473" s="55"/>
    </row>
    <row r="474" spans="1:8" ht="30">
      <c r="A474" s="55"/>
      <c r="B474" s="30" t="s">
        <v>460</v>
      </c>
      <c r="C474" s="55"/>
      <c r="D474" s="55"/>
      <c r="E474" s="55"/>
      <c r="F474" s="55"/>
      <c r="G474" s="55"/>
      <c r="H474" s="55"/>
    </row>
    <row r="476" spans="1:8">
      <c r="A476" s="276" t="s">
        <v>463</v>
      </c>
      <c r="B476" s="276"/>
      <c r="C476" s="276"/>
      <c r="D476" s="276"/>
      <c r="E476" s="276"/>
      <c r="F476" s="276"/>
      <c r="G476" s="276"/>
      <c r="H476" s="276"/>
    </row>
    <row r="477" spans="1:8" ht="45">
      <c r="A477" s="30" t="s">
        <v>227</v>
      </c>
      <c r="B477" s="30" t="s">
        <v>448</v>
      </c>
      <c r="C477" s="30" t="s">
        <v>250</v>
      </c>
      <c r="D477" s="30" t="s">
        <v>464</v>
      </c>
      <c r="E477" s="30" t="s">
        <v>231</v>
      </c>
      <c r="F477" s="30" t="s">
        <v>252</v>
      </c>
      <c r="G477" s="30" t="s">
        <v>233</v>
      </c>
      <c r="H477" s="30" t="s">
        <v>315</v>
      </c>
    </row>
    <row r="478" spans="1:8">
      <c r="A478" s="31">
        <v>1</v>
      </c>
      <c r="B478" s="31">
        <v>2</v>
      </c>
      <c r="C478" s="31">
        <v>3</v>
      </c>
      <c r="D478" s="31">
        <v>4</v>
      </c>
      <c r="E478" s="31">
        <v>5</v>
      </c>
      <c r="F478" s="31">
        <v>6</v>
      </c>
      <c r="G478" s="55"/>
      <c r="H478" s="30" t="s">
        <v>465</v>
      </c>
    </row>
    <row r="479" spans="1:8" ht="45">
      <c r="A479" s="30" t="s">
        <v>466</v>
      </c>
      <c r="B479" s="30" t="s">
        <v>467</v>
      </c>
      <c r="C479" s="55"/>
      <c r="D479" s="55"/>
      <c r="E479" s="55"/>
      <c r="F479" s="55"/>
      <c r="G479" s="55"/>
      <c r="H479" s="55"/>
    </row>
    <row r="480" spans="1:8">
      <c r="A480" s="30" t="s">
        <v>239</v>
      </c>
      <c r="B480" s="55"/>
      <c r="C480" s="55"/>
      <c r="D480" s="55"/>
      <c r="E480" s="55"/>
      <c r="F480" s="55"/>
      <c r="G480" s="55"/>
      <c r="H480" s="55"/>
    </row>
    <row r="481" spans="1:8">
      <c r="A481" s="30" t="s">
        <v>240</v>
      </c>
      <c r="B481" s="55"/>
      <c r="C481" s="55"/>
      <c r="D481" s="55"/>
      <c r="E481" s="55"/>
      <c r="F481" s="55"/>
      <c r="G481" s="55"/>
      <c r="H481" s="55"/>
    </row>
    <row r="482" spans="1:8" ht="60">
      <c r="A482" s="30" t="s">
        <v>468</v>
      </c>
      <c r="B482" s="30" t="s">
        <v>469</v>
      </c>
      <c r="C482" s="55"/>
      <c r="D482" s="55"/>
      <c r="E482" s="55"/>
      <c r="F482" s="55"/>
      <c r="G482" s="55"/>
      <c r="H482" s="55"/>
    </row>
    <row r="483" spans="1:8">
      <c r="A483" s="30" t="s">
        <v>239</v>
      </c>
      <c r="B483" s="55"/>
      <c r="C483" s="55"/>
      <c r="D483" s="55"/>
      <c r="E483" s="55"/>
      <c r="F483" s="55"/>
      <c r="G483" s="55"/>
      <c r="H483" s="55"/>
    </row>
    <row r="484" spans="1:8">
      <c r="A484" s="30" t="s">
        <v>240</v>
      </c>
      <c r="B484" s="55"/>
      <c r="C484" s="55"/>
      <c r="D484" s="55"/>
      <c r="E484" s="55"/>
      <c r="F484" s="55"/>
      <c r="G484" s="55"/>
      <c r="H484" s="55"/>
    </row>
    <row r="485" spans="1:8" ht="45">
      <c r="A485" s="30" t="s">
        <v>470</v>
      </c>
      <c r="B485" s="30" t="s">
        <v>471</v>
      </c>
      <c r="C485" s="55"/>
      <c r="D485" s="55"/>
      <c r="E485" s="55"/>
      <c r="F485" s="55"/>
      <c r="G485" s="55"/>
      <c r="H485" s="55"/>
    </row>
    <row r="486" spans="1:8">
      <c r="A486" s="30" t="s">
        <v>239</v>
      </c>
      <c r="B486" s="55"/>
      <c r="C486" s="55"/>
      <c r="D486" s="55"/>
      <c r="E486" s="55"/>
      <c r="F486" s="55"/>
      <c r="G486" s="55"/>
      <c r="H486" s="55"/>
    </row>
    <row r="487" spans="1:8">
      <c r="A487" s="30" t="s">
        <v>240</v>
      </c>
      <c r="B487" s="55"/>
      <c r="C487" s="55"/>
      <c r="D487" s="55"/>
      <c r="E487" s="55"/>
      <c r="F487" s="55"/>
      <c r="G487" s="55"/>
      <c r="H487" s="55"/>
    </row>
    <row r="488" spans="1:8" ht="60">
      <c r="A488" s="30" t="s">
        <v>472</v>
      </c>
      <c r="B488" s="30" t="s">
        <v>473</v>
      </c>
      <c r="C488" s="55"/>
      <c r="D488" s="55"/>
      <c r="E488" s="55"/>
      <c r="F488" s="55"/>
      <c r="G488" s="55"/>
      <c r="H488" s="55"/>
    </row>
    <row r="489" spans="1:8" ht="30">
      <c r="A489" s="30" t="s">
        <v>474</v>
      </c>
      <c r="B489" s="30" t="s">
        <v>308</v>
      </c>
      <c r="C489" s="55"/>
      <c r="D489" s="55"/>
      <c r="E489" s="55"/>
      <c r="F489" s="55"/>
      <c r="G489" s="55"/>
      <c r="H489" s="55"/>
    </row>
    <row r="490" spans="1:8">
      <c r="A490" s="30" t="s">
        <v>239</v>
      </c>
      <c r="B490" s="55"/>
      <c r="C490" s="55"/>
      <c r="D490" s="55"/>
      <c r="E490" s="55"/>
      <c r="F490" s="55"/>
      <c r="G490" s="55"/>
      <c r="H490" s="55"/>
    </row>
    <row r="491" spans="1:8">
      <c r="A491" s="30" t="s">
        <v>240</v>
      </c>
      <c r="B491" s="55"/>
      <c r="C491" s="55"/>
      <c r="D491" s="55"/>
      <c r="E491" s="55"/>
      <c r="F491" s="55"/>
      <c r="G491" s="55"/>
      <c r="H491" s="55"/>
    </row>
    <row r="492" spans="1:8" ht="30">
      <c r="A492" s="30" t="s">
        <v>475</v>
      </c>
      <c r="B492" s="30" t="s">
        <v>308</v>
      </c>
      <c r="C492" s="55"/>
      <c r="D492" s="55"/>
      <c r="E492" s="55"/>
      <c r="F492" s="55"/>
      <c r="G492" s="55"/>
      <c r="H492" s="55"/>
    </row>
    <row r="493" spans="1:8">
      <c r="A493" s="30" t="s">
        <v>239</v>
      </c>
      <c r="B493" s="55"/>
      <c r="C493" s="55"/>
      <c r="D493" s="55"/>
      <c r="E493" s="55"/>
      <c r="F493" s="55"/>
      <c r="G493" s="55"/>
      <c r="H493" s="55"/>
    </row>
    <row r="494" spans="1:8">
      <c r="A494" s="30" t="s">
        <v>240</v>
      </c>
      <c r="B494" s="55"/>
      <c r="C494" s="55"/>
      <c r="D494" s="55"/>
      <c r="E494" s="55"/>
      <c r="F494" s="55"/>
      <c r="G494" s="55"/>
      <c r="H494" s="55"/>
    </row>
    <row r="495" spans="1:8" ht="30">
      <c r="A495" s="55"/>
      <c r="B495" s="30" t="s">
        <v>476</v>
      </c>
      <c r="C495" s="55"/>
      <c r="D495" s="55"/>
      <c r="E495" s="55"/>
      <c r="F495" s="55"/>
      <c r="G495" s="55"/>
      <c r="H495" s="55"/>
    </row>
    <row r="497" spans="1:8">
      <c r="A497" s="276" t="s">
        <v>477</v>
      </c>
      <c r="B497" s="276"/>
      <c r="C497" s="276"/>
      <c r="D497" s="276"/>
      <c r="E497" s="276"/>
      <c r="F497" s="276"/>
      <c r="G497" s="276"/>
      <c r="H497" s="276"/>
    </row>
    <row r="498" spans="1:8" ht="45">
      <c r="A498" s="30" t="s">
        <v>227</v>
      </c>
      <c r="B498" s="30" t="s">
        <v>273</v>
      </c>
      <c r="C498" s="30" t="s">
        <v>312</v>
      </c>
      <c r="D498" s="30" t="s">
        <v>251</v>
      </c>
      <c r="E498" s="30" t="s">
        <v>478</v>
      </c>
      <c r="F498" s="30" t="s">
        <v>252</v>
      </c>
      <c r="G498" s="30" t="s">
        <v>479</v>
      </c>
      <c r="H498" s="30" t="s">
        <v>480</v>
      </c>
    </row>
    <row r="499" spans="1:8">
      <c r="A499" s="31">
        <v>1</v>
      </c>
      <c r="B499" s="31">
        <v>2</v>
      </c>
      <c r="C499" s="31">
        <v>3</v>
      </c>
      <c r="D499" s="31">
        <v>4</v>
      </c>
      <c r="E499" s="31">
        <v>5</v>
      </c>
      <c r="F499" s="31">
        <v>6</v>
      </c>
      <c r="G499" s="31">
        <v>7</v>
      </c>
      <c r="H499" s="30" t="s">
        <v>276</v>
      </c>
    </row>
    <row r="500" spans="1:8" ht="30">
      <c r="A500" s="30" t="s">
        <v>481</v>
      </c>
      <c r="B500" s="30" t="s">
        <v>482</v>
      </c>
      <c r="C500" s="55"/>
      <c r="D500" s="55"/>
      <c r="E500" s="55"/>
      <c r="F500" s="55"/>
      <c r="G500" s="55"/>
      <c r="H500" s="55"/>
    </row>
    <row r="501" spans="1:8">
      <c r="A501" s="30" t="s">
        <v>239</v>
      </c>
      <c r="B501" s="55"/>
      <c r="C501" s="55"/>
      <c r="D501" s="55"/>
      <c r="E501" s="55"/>
      <c r="F501" s="55"/>
      <c r="G501" s="55"/>
      <c r="H501" s="55"/>
    </row>
    <row r="502" spans="1:8">
      <c r="A502" s="30" t="s">
        <v>240</v>
      </c>
      <c r="B502" s="55"/>
      <c r="C502" s="55"/>
      <c r="D502" s="55"/>
      <c r="E502" s="55"/>
      <c r="F502" s="55"/>
      <c r="G502" s="55"/>
      <c r="H502" s="55"/>
    </row>
    <row r="503" spans="1:8" ht="30">
      <c r="A503" s="30" t="s">
        <v>483</v>
      </c>
      <c r="B503" s="30" t="s">
        <v>484</v>
      </c>
      <c r="C503" s="55"/>
      <c r="D503" s="55"/>
      <c r="E503" s="55"/>
      <c r="F503" s="55"/>
      <c r="G503" s="55"/>
      <c r="H503" s="55"/>
    </row>
    <row r="504" spans="1:8">
      <c r="A504" s="30" t="s">
        <v>239</v>
      </c>
      <c r="B504" s="55"/>
      <c r="C504" s="55"/>
      <c r="D504" s="55"/>
      <c r="E504" s="55"/>
      <c r="F504" s="55"/>
      <c r="G504" s="55"/>
      <c r="H504" s="55"/>
    </row>
    <row r="505" spans="1:8">
      <c r="A505" s="30" t="s">
        <v>240</v>
      </c>
      <c r="B505" s="55"/>
      <c r="C505" s="55"/>
      <c r="D505" s="55"/>
      <c r="E505" s="55"/>
      <c r="F505" s="55"/>
      <c r="G505" s="55"/>
      <c r="H505" s="55"/>
    </row>
    <row r="506" spans="1:8" ht="60">
      <c r="A506" s="30" t="s">
        <v>485</v>
      </c>
      <c r="B506" s="30" t="s">
        <v>486</v>
      </c>
      <c r="C506" s="55"/>
      <c r="D506" s="55"/>
      <c r="E506" s="55"/>
      <c r="F506" s="55"/>
      <c r="G506" s="55"/>
      <c r="H506" s="55"/>
    </row>
    <row r="507" spans="1:8" ht="30">
      <c r="A507" s="30" t="s">
        <v>487</v>
      </c>
      <c r="B507" s="30" t="s">
        <v>308</v>
      </c>
      <c r="C507" s="55"/>
      <c r="D507" s="55"/>
      <c r="E507" s="55"/>
      <c r="F507" s="55"/>
      <c r="G507" s="55"/>
      <c r="H507" s="55"/>
    </row>
    <row r="508" spans="1:8">
      <c r="A508" s="30" t="s">
        <v>239</v>
      </c>
      <c r="B508" s="55"/>
      <c r="C508" s="55"/>
      <c r="D508" s="55"/>
      <c r="E508" s="55"/>
      <c r="F508" s="55"/>
      <c r="G508" s="55"/>
      <c r="H508" s="55"/>
    </row>
    <row r="509" spans="1:8">
      <c r="A509" s="30" t="s">
        <v>240</v>
      </c>
      <c r="B509" s="55"/>
      <c r="C509" s="55"/>
      <c r="D509" s="55"/>
      <c r="E509" s="55"/>
      <c r="F509" s="55"/>
      <c r="G509" s="55"/>
      <c r="H509" s="55"/>
    </row>
    <row r="510" spans="1:8" ht="30">
      <c r="A510" s="30" t="s">
        <v>488</v>
      </c>
      <c r="B510" s="30" t="s">
        <v>308</v>
      </c>
      <c r="C510" s="55"/>
      <c r="D510" s="55"/>
      <c r="E510" s="55"/>
      <c r="F510" s="55"/>
      <c r="G510" s="55"/>
      <c r="H510" s="55"/>
    </row>
    <row r="511" spans="1:8">
      <c r="A511" s="30" t="s">
        <v>239</v>
      </c>
      <c r="B511" s="55"/>
      <c r="C511" s="55"/>
      <c r="D511" s="55"/>
      <c r="E511" s="55"/>
      <c r="F511" s="55"/>
      <c r="G511" s="55"/>
      <c r="H511" s="55"/>
    </row>
    <row r="512" spans="1:8">
      <c r="A512" s="30" t="s">
        <v>240</v>
      </c>
      <c r="B512" s="55"/>
      <c r="C512" s="55"/>
      <c r="D512" s="55"/>
      <c r="E512" s="55"/>
      <c r="F512" s="55"/>
      <c r="G512" s="55"/>
      <c r="H512" s="55"/>
    </row>
    <row r="513" spans="1:8">
      <c r="A513" s="55"/>
      <c r="B513" s="30" t="s">
        <v>489</v>
      </c>
      <c r="C513" s="55"/>
      <c r="D513" s="55"/>
      <c r="E513" s="55"/>
      <c r="F513" s="55"/>
      <c r="G513" s="55"/>
      <c r="H513" s="55"/>
    </row>
    <row r="515" spans="1:8">
      <c r="A515" s="276" t="s">
        <v>509</v>
      </c>
      <c r="B515" s="276"/>
      <c r="C515" s="276"/>
      <c r="D515" s="276"/>
      <c r="E515" s="276"/>
      <c r="F515" s="276"/>
      <c r="G515" s="276"/>
    </row>
    <row r="516" spans="1:8" ht="30">
      <c r="A516" s="30" t="s">
        <v>227</v>
      </c>
      <c r="B516" s="30" t="s">
        <v>448</v>
      </c>
      <c r="C516" s="30" t="s">
        <v>490</v>
      </c>
      <c r="D516" s="30" t="s">
        <v>231</v>
      </c>
      <c r="E516" s="30" t="s">
        <v>252</v>
      </c>
      <c r="F516" s="30" t="s">
        <v>491</v>
      </c>
      <c r="G516" s="30" t="s">
        <v>234</v>
      </c>
    </row>
    <row r="517" spans="1:8">
      <c r="A517" s="31">
        <v>1</v>
      </c>
      <c r="B517" s="31">
        <v>2</v>
      </c>
      <c r="C517" s="31">
        <v>3</v>
      </c>
      <c r="D517" s="31">
        <v>4</v>
      </c>
      <c r="E517" s="31">
        <v>5</v>
      </c>
      <c r="F517" s="31">
        <v>6</v>
      </c>
      <c r="G517" s="30" t="s">
        <v>492</v>
      </c>
    </row>
    <row r="518" spans="1:8" ht="30">
      <c r="A518" s="30" t="s">
        <v>493</v>
      </c>
      <c r="B518" s="30" t="s">
        <v>482</v>
      </c>
      <c r="C518" s="55"/>
      <c r="D518" s="55"/>
      <c r="E518" s="55"/>
      <c r="F518" s="55"/>
      <c r="G518" s="55"/>
    </row>
    <row r="519" spans="1:8">
      <c r="A519" s="30" t="s">
        <v>239</v>
      </c>
      <c r="B519" s="55"/>
      <c r="C519" s="55"/>
      <c r="D519" s="55"/>
      <c r="E519" s="55"/>
      <c r="F519" s="55"/>
      <c r="G519" s="55"/>
    </row>
    <row r="520" spans="1:8">
      <c r="A520" s="30" t="s">
        <v>247</v>
      </c>
      <c r="B520" s="55"/>
      <c r="C520" s="55"/>
      <c r="D520" s="55"/>
      <c r="E520" s="55"/>
      <c r="F520" s="55"/>
      <c r="G520" s="55"/>
    </row>
    <row r="521" spans="1:8" ht="30">
      <c r="A521" s="30" t="s">
        <v>494</v>
      </c>
      <c r="B521" s="30" t="s">
        <v>495</v>
      </c>
      <c r="C521" s="55"/>
      <c r="D521" s="55"/>
      <c r="E521" s="55"/>
      <c r="F521" s="55"/>
      <c r="G521" s="31">
        <v>1</v>
      </c>
    </row>
    <row r="522" spans="1:8">
      <c r="A522" s="30" t="s">
        <v>239</v>
      </c>
      <c r="B522" s="55"/>
      <c r="C522" s="55"/>
      <c r="D522" s="55"/>
      <c r="E522" s="55"/>
      <c r="F522" s="55"/>
      <c r="G522" s="55"/>
    </row>
    <row r="523" spans="1:8">
      <c r="A523" s="30" t="s">
        <v>247</v>
      </c>
      <c r="B523" s="55"/>
      <c r="C523" s="55"/>
      <c r="D523" s="55"/>
      <c r="E523" s="55"/>
      <c r="F523" s="55"/>
      <c r="G523" s="55"/>
    </row>
    <row r="524" spans="1:8">
      <c r="A524" s="55"/>
      <c r="B524" s="30" t="s">
        <v>496</v>
      </c>
      <c r="C524" s="55"/>
      <c r="D524" s="55"/>
      <c r="E524" s="55"/>
      <c r="F524" s="55"/>
      <c r="G524" s="55"/>
    </row>
    <row r="526" spans="1:8">
      <c r="A526" s="276" t="s">
        <v>510</v>
      </c>
      <c r="B526" s="276"/>
      <c r="C526" s="276"/>
      <c r="D526" s="276"/>
      <c r="E526" s="276"/>
      <c r="F526" s="276"/>
      <c r="G526" s="276"/>
      <c r="H526" s="276"/>
    </row>
    <row r="527" spans="1:8" ht="45">
      <c r="A527" s="30" t="s">
        <v>227</v>
      </c>
      <c r="B527" s="30" t="s">
        <v>228</v>
      </c>
      <c r="C527" s="30" t="s">
        <v>497</v>
      </c>
      <c r="D527" s="30" t="s">
        <v>498</v>
      </c>
      <c r="E527" s="30" t="s">
        <v>231</v>
      </c>
      <c r="F527" s="30" t="s">
        <v>252</v>
      </c>
      <c r="G527" s="30" t="s">
        <v>233</v>
      </c>
      <c r="H527" s="30" t="s">
        <v>234</v>
      </c>
    </row>
    <row r="528" spans="1:8">
      <c r="A528" s="31">
        <v>1</v>
      </c>
      <c r="B528" s="31">
        <v>2</v>
      </c>
      <c r="C528" s="31">
        <v>3</v>
      </c>
      <c r="D528" s="31">
        <v>4</v>
      </c>
      <c r="E528" s="31">
        <v>5</v>
      </c>
      <c r="F528" s="30" t="s">
        <v>316</v>
      </c>
      <c r="G528" s="31">
        <v>7</v>
      </c>
      <c r="H528" s="30" t="s">
        <v>288</v>
      </c>
    </row>
    <row r="529" spans="1:8" ht="30">
      <c r="A529" s="30" t="s">
        <v>499</v>
      </c>
      <c r="B529" s="30" t="s">
        <v>500</v>
      </c>
      <c r="C529" s="55"/>
      <c r="D529" s="55"/>
      <c r="E529" s="55"/>
      <c r="F529" s="55"/>
      <c r="G529" s="55"/>
      <c r="H529" s="55"/>
    </row>
    <row r="530" spans="1:8">
      <c r="A530" s="55"/>
      <c r="B530" s="30" t="s">
        <v>501</v>
      </c>
      <c r="C530" s="55"/>
      <c r="D530" s="55"/>
      <c r="E530" s="55"/>
      <c r="F530" s="55"/>
      <c r="G530" s="55"/>
      <c r="H530" s="55"/>
    </row>
    <row r="532" spans="1:8">
      <c r="A532" s="276" t="s">
        <v>511</v>
      </c>
      <c r="B532" s="276"/>
      <c r="C532" s="276"/>
      <c r="D532" s="276"/>
      <c r="E532" s="276"/>
      <c r="F532" s="276"/>
      <c r="G532" s="276"/>
      <c r="H532" s="276"/>
    </row>
    <row r="533" spans="1:8" ht="45">
      <c r="A533" s="30" t="s">
        <v>227</v>
      </c>
      <c r="B533" s="30" t="s">
        <v>286</v>
      </c>
      <c r="C533" s="30" t="s">
        <v>502</v>
      </c>
      <c r="D533" s="30" t="s">
        <v>498</v>
      </c>
      <c r="E533" s="30" t="s">
        <v>231</v>
      </c>
      <c r="F533" s="30" t="s">
        <v>232</v>
      </c>
      <c r="G533" s="30" t="s">
        <v>233</v>
      </c>
      <c r="H533" s="30" t="s">
        <v>503</v>
      </c>
    </row>
    <row r="534" spans="1:8">
      <c r="A534" s="31">
        <v>1</v>
      </c>
      <c r="B534" s="31">
        <v>2</v>
      </c>
      <c r="C534" s="31">
        <v>3</v>
      </c>
      <c r="D534" s="31">
        <v>4</v>
      </c>
      <c r="E534" s="31">
        <v>5</v>
      </c>
      <c r="F534" s="31">
        <v>6</v>
      </c>
      <c r="G534" s="31">
        <v>7</v>
      </c>
      <c r="H534" s="30" t="s">
        <v>288</v>
      </c>
    </row>
    <row r="535" spans="1:8" ht="30">
      <c r="A535" s="30" t="s">
        <v>504</v>
      </c>
      <c r="B535" s="30" t="s">
        <v>505</v>
      </c>
      <c r="C535" s="55"/>
      <c r="D535" s="55"/>
      <c r="E535" s="55"/>
      <c r="F535" s="55"/>
      <c r="G535" s="55"/>
      <c r="H535" s="55"/>
    </row>
    <row r="536" spans="1:8">
      <c r="A536" s="30" t="s">
        <v>239</v>
      </c>
      <c r="B536" s="55"/>
      <c r="C536" s="55"/>
      <c r="D536" s="55"/>
      <c r="E536" s="55"/>
      <c r="F536" s="55"/>
      <c r="G536" s="55"/>
      <c r="H536" s="55"/>
    </row>
    <row r="537" spans="1:8">
      <c r="A537" s="30" t="s">
        <v>247</v>
      </c>
      <c r="B537" s="55"/>
      <c r="C537" s="55"/>
      <c r="D537" s="55"/>
      <c r="E537" s="55"/>
      <c r="F537" s="55"/>
      <c r="G537" s="55"/>
      <c r="H537" s="55"/>
    </row>
    <row r="538" spans="1:8" ht="30">
      <c r="A538" s="30" t="s">
        <v>506</v>
      </c>
      <c r="B538" s="30" t="s">
        <v>507</v>
      </c>
      <c r="C538" s="55"/>
      <c r="D538" s="55"/>
      <c r="E538" s="55"/>
      <c r="F538" s="55"/>
      <c r="G538" s="55"/>
      <c r="H538" s="55"/>
    </row>
    <row r="539" spans="1:8">
      <c r="A539" s="30" t="s">
        <v>239</v>
      </c>
      <c r="B539" s="55"/>
      <c r="C539" s="55"/>
      <c r="D539" s="55"/>
      <c r="E539" s="55"/>
      <c r="F539" s="55"/>
      <c r="G539" s="55"/>
      <c r="H539" s="55"/>
    </row>
    <row r="540" spans="1:8">
      <c r="A540" s="30" t="s">
        <v>240</v>
      </c>
      <c r="B540" s="55"/>
      <c r="C540" s="55"/>
      <c r="D540" s="55"/>
      <c r="E540" s="55"/>
      <c r="F540" s="55"/>
      <c r="G540" s="55"/>
      <c r="H540" s="55"/>
    </row>
    <row r="541" spans="1:8">
      <c r="A541" s="55"/>
      <c r="B541" s="30" t="s">
        <v>508</v>
      </c>
      <c r="C541" s="55"/>
      <c r="D541" s="55"/>
      <c r="E541" s="55"/>
      <c r="F541" s="55"/>
      <c r="G541" s="55"/>
      <c r="H541" s="55"/>
    </row>
    <row r="543" spans="1:8">
      <c r="A543" s="276" t="s">
        <v>531</v>
      </c>
      <c r="B543" s="276"/>
      <c r="C543" s="276"/>
      <c r="D543" s="276"/>
      <c r="E543" s="276"/>
      <c r="F543" s="276"/>
      <c r="G543" s="276"/>
      <c r="H543" s="276"/>
    </row>
    <row r="544" spans="1:8" ht="45">
      <c r="A544" s="30" t="s">
        <v>227</v>
      </c>
      <c r="B544" s="30" t="s">
        <v>448</v>
      </c>
      <c r="C544" s="30" t="s">
        <v>512</v>
      </c>
      <c r="D544" s="30" t="s">
        <v>513</v>
      </c>
      <c r="E544" s="30" t="s">
        <v>231</v>
      </c>
      <c r="F544" s="30" t="s">
        <v>252</v>
      </c>
      <c r="G544" s="30" t="s">
        <v>514</v>
      </c>
      <c r="H544" s="30" t="s">
        <v>234</v>
      </c>
    </row>
    <row r="545" spans="1:8">
      <c r="A545" s="31">
        <v>1</v>
      </c>
      <c r="B545" s="31">
        <v>2</v>
      </c>
      <c r="C545" s="30" t="s">
        <v>515</v>
      </c>
      <c r="D545" s="31">
        <v>4</v>
      </c>
      <c r="E545" s="31">
        <v>5</v>
      </c>
      <c r="F545" s="31">
        <v>6</v>
      </c>
      <c r="G545" s="55"/>
      <c r="H545" s="31">
        <v>7</v>
      </c>
    </row>
    <row r="546" spans="1:8" ht="60">
      <c r="A546" s="30" t="s">
        <v>516</v>
      </c>
      <c r="B546" s="30" t="s">
        <v>517</v>
      </c>
      <c r="C546" s="55"/>
      <c r="D546" s="55"/>
      <c r="E546" s="55"/>
      <c r="F546" s="55"/>
      <c r="G546" s="55"/>
      <c r="H546" s="55"/>
    </row>
    <row r="547" spans="1:8" ht="30">
      <c r="A547" s="30" t="s">
        <v>518</v>
      </c>
      <c r="B547" s="30" t="s">
        <v>519</v>
      </c>
      <c r="C547" s="55"/>
      <c r="D547" s="55"/>
      <c r="E547" s="55"/>
      <c r="F547" s="55"/>
      <c r="G547" s="55"/>
      <c r="H547" s="55"/>
    </row>
    <row r="548" spans="1:8">
      <c r="A548" s="30" t="s">
        <v>239</v>
      </c>
      <c r="B548" s="55"/>
      <c r="C548" s="55"/>
      <c r="D548" s="55"/>
      <c r="E548" s="55"/>
      <c r="F548" s="55"/>
      <c r="G548" s="55"/>
      <c r="H548" s="55"/>
    </row>
    <row r="549" spans="1:8">
      <c r="A549" s="30" t="s">
        <v>240</v>
      </c>
      <c r="B549" s="55"/>
      <c r="C549" s="55"/>
      <c r="D549" s="55"/>
      <c r="E549" s="55"/>
      <c r="F549" s="55"/>
      <c r="G549" s="55"/>
      <c r="H549" s="55"/>
    </row>
    <row r="550" spans="1:8" ht="30">
      <c r="A550" s="30" t="s">
        <v>520</v>
      </c>
      <c r="B550" s="30" t="s">
        <v>519</v>
      </c>
      <c r="C550" s="55"/>
      <c r="D550" s="55"/>
      <c r="E550" s="55"/>
      <c r="F550" s="55"/>
      <c r="G550" s="55"/>
      <c r="H550" s="55"/>
    </row>
    <row r="551" spans="1:8">
      <c r="A551" s="30" t="s">
        <v>239</v>
      </c>
      <c r="B551" s="55"/>
      <c r="C551" s="55"/>
      <c r="D551" s="55"/>
      <c r="E551" s="55"/>
      <c r="F551" s="55"/>
      <c r="G551" s="55"/>
      <c r="H551" s="55"/>
    </row>
    <row r="552" spans="1:8">
      <c r="A552" s="30" t="s">
        <v>247</v>
      </c>
      <c r="B552" s="55"/>
      <c r="C552" s="55"/>
      <c r="D552" s="55"/>
      <c r="E552" s="55"/>
      <c r="F552" s="55"/>
      <c r="G552" s="55"/>
      <c r="H552" s="55"/>
    </row>
    <row r="553" spans="1:8">
      <c r="A553" s="55"/>
      <c r="B553" s="30" t="s">
        <v>521</v>
      </c>
      <c r="C553" s="55"/>
      <c r="D553" s="55"/>
      <c r="E553" s="55"/>
      <c r="F553" s="55"/>
      <c r="G553" s="55"/>
      <c r="H553" s="55"/>
    </row>
    <row r="555" spans="1:8">
      <c r="A555" s="276" t="s">
        <v>530</v>
      </c>
      <c r="B555" s="276"/>
      <c r="C555" s="276"/>
      <c r="D555" s="276"/>
      <c r="E555" s="276"/>
      <c r="F555" s="276"/>
      <c r="G555" s="276"/>
      <c r="H555" s="276"/>
    </row>
    <row r="556" spans="1:8" ht="45">
      <c r="A556" s="30" t="s">
        <v>227</v>
      </c>
      <c r="B556" s="30" t="s">
        <v>448</v>
      </c>
      <c r="C556" s="30" t="s">
        <v>440</v>
      </c>
      <c r="D556" s="30" t="s">
        <v>313</v>
      </c>
      <c r="E556" s="30" t="s">
        <v>231</v>
      </c>
      <c r="F556" s="30" t="s">
        <v>252</v>
      </c>
      <c r="G556" s="30" t="s">
        <v>522</v>
      </c>
      <c r="H556" s="30" t="s">
        <v>234</v>
      </c>
    </row>
    <row r="557" spans="1:8">
      <c r="A557" s="31">
        <v>1</v>
      </c>
      <c r="B557" s="31">
        <v>2</v>
      </c>
      <c r="C557" s="31">
        <v>3</v>
      </c>
      <c r="D557" s="31">
        <v>4</v>
      </c>
      <c r="E557" s="31">
        <v>5</v>
      </c>
      <c r="F557" s="55"/>
      <c r="G557" s="31">
        <v>6</v>
      </c>
      <c r="H557" s="55"/>
    </row>
    <row r="558" spans="1:8" ht="30">
      <c r="A558" s="30" t="s">
        <v>523</v>
      </c>
      <c r="B558" s="30" t="s">
        <v>524</v>
      </c>
      <c r="C558" s="55"/>
      <c r="D558" s="55"/>
      <c r="E558" s="55"/>
      <c r="F558" s="55"/>
      <c r="G558" s="55"/>
      <c r="H558" s="55"/>
    </row>
    <row r="559" spans="1:8">
      <c r="A559" s="30" t="s">
        <v>239</v>
      </c>
      <c r="B559" s="55"/>
      <c r="C559" s="55"/>
      <c r="D559" s="55"/>
      <c r="E559" s="55"/>
      <c r="F559" s="55"/>
      <c r="G559" s="55"/>
      <c r="H559" s="55"/>
    </row>
    <row r="560" spans="1:8">
      <c r="A560" s="30" t="s">
        <v>240</v>
      </c>
      <c r="B560" s="55"/>
      <c r="C560" s="55"/>
      <c r="D560" s="55"/>
      <c r="E560" s="55"/>
      <c r="F560" s="55"/>
      <c r="G560" s="55"/>
      <c r="H560" s="55"/>
    </row>
    <row r="561" spans="1:8" ht="45">
      <c r="A561" s="30" t="s">
        <v>525</v>
      </c>
      <c r="B561" s="30" t="s">
        <v>526</v>
      </c>
      <c r="C561" s="55"/>
      <c r="D561" s="55"/>
      <c r="E561" s="55"/>
      <c r="F561" s="55"/>
      <c r="G561" s="55"/>
      <c r="H561" s="55"/>
    </row>
    <row r="562" spans="1:8">
      <c r="A562" s="30" t="s">
        <v>239</v>
      </c>
      <c r="B562" s="55"/>
      <c r="C562" s="55"/>
      <c r="D562" s="55"/>
      <c r="E562" s="55"/>
      <c r="F562" s="55"/>
      <c r="G562" s="55"/>
      <c r="H562" s="55"/>
    </row>
    <row r="563" spans="1:8">
      <c r="A563" s="30" t="s">
        <v>240</v>
      </c>
      <c r="B563" s="55"/>
      <c r="C563" s="55"/>
      <c r="D563" s="55"/>
      <c r="E563" s="55"/>
      <c r="F563" s="55"/>
      <c r="G563" s="55"/>
      <c r="H563" s="55"/>
    </row>
    <row r="564" spans="1:8" ht="45">
      <c r="A564" s="30" t="s">
        <v>527</v>
      </c>
      <c r="B564" s="30" t="s">
        <v>528</v>
      </c>
      <c r="C564" s="55"/>
      <c r="D564" s="55"/>
      <c r="E564" s="55"/>
      <c r="F564" s="55"/>
      <c r="G564" s="55"/>
      <c r="H564" s="55"/>
    </row>
    <row r="565" spans="1:8">
      <c r="A565" s="30" t="s">
        <v>239</v>
      </c>
      <c r="B565" s="55"/>
      <c r="C565" s="55"/>
      <c r="D565" s="55"/>
      <c r="E565" s="55"/>
      <c r="F565" s="55"/>
      <c r="G565" s="55"/>
      <c r="H565" s="55"/>
    </row>
    <row r="566" spans="1:8">
      <c r="A566" s="30" t="s">
        <v>240</v>
      </c>
      <c r="B566" s="55"/>
      <c r="C566" s="55"/>
      <c r="D566" s="55"/>
      <c r="E566" s="55"/>
      <c r="F566" s="55"/>
      <c r="G566" s="55"/>
      <c r="H566" s="55"/>
    </row>
    <row r="567" spans="1:8">
      <c r="A567" s="55"/>
      <c r="B567" s="30" t="s">
        <v>529</v>
      </c>
      <c r="C567" s="55"/>
      <c r="D567" s="55"/>
      <c r="E567" s="55"/>
      <c r="F567" s="55"/>
      <c r="G567" s="55"/>
      <c r="H567" s="55"/>
    </row>
    <row r="569" spans="1:8">
      <c r="A569" s="276" t="s">
        <v>541</v>
      </c>
      <c r="B569" s="276"/>
      <c r="C569" s="276"/>
      <c r="D569" s="276"/>
      <c r="E569" s="276"/>
      <c r="F569" s="276"/>
      <c r="G569" s="276"/>
      <c r="H569" s="276"/>
    </row>
    <row r="570" spans="1:8" ht="45">
      <c r="A570" s="30" t="s">
        <v>227</v>
      </c>
      <c r="B570" s="30" t="s">
        <v>448</v>
      </c>
      <c r="C570" s="30" t="s">
        <v>440</v>
      </c>
      <c r="D570" s="30" t="s">
        <v>532</v>
      </c>
      <c r="E570" s="30" t="s">
        <v>231</v>
      </c>
      <c r="F570" s="30" t="s">
        <v>252</v>
      </c>
      <c r="G570" s="30" t="s">
        <v>533</v>
      </c>
      <c r="H570" s="30" t="s">
        <v>234</v>
      </c>
    </row>
    <row r="571" spans="1:8">
      <c r="A571" s="31">
        <v>1</v>
      </c>
      <c r="B571" s="31">
        <v>2</v>
      </c>
      <c r="C571" s="31">
        <v>3</v>
      </c>
      <c r="D571" s="31">
        <v>4</v>
      </c>
      <c r="E571" s="31">
        <v>5</v>
      </c>
      <c r="F571" s="31">
        <v>6</v>
      </c>
      <c r="G571" s="31">
        <v>7</v>
      </c>
      <c r="H571" s="30" t="s">
        <v>397</v>
      </c>
    </row>
    <row r="572" spans="1:8" ht="30">
      <c r="A572" s="30" t="s">
        <v>534</v>
      </c>
      <c r="B572" s="30" t="s">
        <v>535</v>
      </c>
      <c r="C572" s="55"/>
      <c r="D572" s="55"/>
      <c r="E572" s="55"/>
      <c r="F572" s="55"/>
      <c r="G572" s="55"/>
      <c r="H572" s="55"/>
    </row>
    <row r="573" spans="1:8">
      <c r="A573" s="30" t="s">
        <v>239</v>
      </c>
      <c r="B573" s="55"/>
      <c r="C573" s="55"/>
      <c r="D573" s="55"/>
      <c r="E573" s="55"/>
      <c r="F573" s="55"/>
      <c r="G573" s="55"/>
      <c r="H573" s="55"/>
    </row>
    <row r="574" spans="1:8">
      <c r="A574" s="30" t="s">
        <v>240</v>
      </c>
      <c r="B574" s="55"/>
      <c r="C574" s="55"/>
      <c r="D574" s="55"/>
      <c r="E574" s="55"/>
      <c r="F574" s="55"/>
      <c r="G574" s="55"/>
      <c r="H574" s="55"/>
    </row>
    <row r="575" spans="1:8" ht="45">
      <c r="A575" s="30" t="s">
        <v>536</v>
      </c>
      <c r="B575" s="30" t="s">
        <v>537</v>
      </c>
      <c r="C575" s="55"/>
      <c r="D575" s="55"/>
      <c r="E575" s="55"/>
      <c r="F575" s="55"/>
      <c r="G575" s="55"/>
      <c r="H575" s="55"/>
    </row>
    <row r="576" spans="1:8">
      <c r="A576" s="30" t="s">
        <v>239</v>
      </c>
      <c r="B576" s="55"/>
      <c r="C576" s="55"/>
      <c r="D576" s="55"/>
      <c r="E576" s="55"/>
      <c r="F576" s="55"/>
      <c r="G576" s="55"/>
      <c r="H576" s="55"/>
    </row>
    <row r="577" spans="1:8">
      <c r="A577" s="30" t="s">
        <v>240</v>
      </c>
      <c r="B577" s="55"/>
      <c r="C577" s="55"/>
      <c r="D577" s="55"/>
      <c r="E577" s="55"/>
      <c r="F577" s="55"/>
      <c r="G577" s="55"/>
      <c r="H577" s="55"/>
    </row>
    <row r="578" spans="1:8" ht="45">
      <c r="A578" s="30" t="s">
        <v>538</v>
      </c>
      <c r="B578" s="30" t="s">
        <v>539</v>
      </c>
      <c r="C578" s="55"/>
      <c r="D578" s="55"/>
      <c r="E578" s="55"/>
      <c r="F578" s="55"/>
      <c r="G578" s="55"/>
      <c r="H578" s="55"/>
    </row>
    <row r="579" spans="1:8">
      <c r="A579" s="30" t="s">
        <v>239</v>
      </c>
      <c r="B579" s="55"/>
      <c r="C579" s="55"/>
      <c r="D579" s="55"/>
      <c r="E579" s="55"/>
      <c r="F579" s="55"/>
      <c r="G579" s="55"/>
      <c r="H579" s="55"/>
    </row>
    <row r="580" spans="1:8">
      <c r="A580" s="30" t="s">
        <v>240</v>
      </c>
      <c r="B580" s="55"/>
      <c r="C580" s="55"/>
      <c r="D580" s="55"/>
      <c r="E580" s="55"/>
      <c r="F580" s="55"/>
      <c r="G580" s="55"/>
      <c r="H580" s="55"/>
    </row>
    <row r="581" spans="1:8">
      <c r="A581" s="55"/>
      <c r="B581" s="30" t="s">
        <v>540</v>
      </c>
      <c r="C581" s="55"/>
      <c r="D581" s="55"/>
      <c r="E581" s="55"/>
      <c r="F581" s="55"/>
      <c r="G581" s="55"/>
      <c r="H581" s="55"/>
    </row>
    <row r="583" spans="1:8">
      <c r="A583" s="276" t="s">
        <v>558</v>
      </c>
      <c r="B583" s="276"/>
      <c r="C583" s="276"/>
      <c r="D583" s="276"/>
      <c r="E583" s="276"/>
      <c r="F583" s="276"/>
      <c r="G583" s="276"/>
      <c r="H583" s="276"/>
    </row>
    <row r="584" spans="1:8" ht="45">
      <c r="A584" s="30" t="s">
        <v>227</v>
      </c>
      <c r="B584" s="30" t="s">
        <v>542</v>
      </c>
      <c r="C584" s="30" t="s">
        <v>543</v>
      </c>
      <c r="D584" s="30" t="s">
        <v>230</v>
      </c>
      <c r="E584" s="30" t="s">
        <v>231</v>
      </c>
      <c r="F584" s="30" t="s">
        <v>252</v>
      </c>
      <c r="G584" s="30" t="s">
        <v>522</v>
      </c>
      <c r="H584" s="30" t="s">
        <v>234</v>
      </c>
    </row>
    <row r="585" spans="1:8">
      <c r="A585" s="31">
        <v>1</v>
      </c>
      <c r="B585" s="31">
        <v>2</v>
      </c>
      <c r="C585" s="31">
        <v>3</v>
      </c>
      <c r="D585" s="31">
        <v>4</v>
      </c>
      <c r="E585" s="31">
        <v>5</v>
      </c>
      <c r="F585" s="30" t="s">
        <v>316</v>
      </c>
      <c r="G585" s="31">
        <v>7</v>
      </c>
      <c r="H585" s="30" t="s">
        <v>317</v>
      </c>
    </row>
    <row r="586" spans="1:8" ht="30">
      <c r="A586" s="30" t="s">
        <v>544</v>
      </c>
      <c r="B586" s="30" t="s">
        <v>545</v>
      </c>
      <c r="C586" s="55"/>
      <c r="D586" s="55"/>
      <c r="E586" s="55"/>
      <c r="F586" s="55"/>
      <c r="G586" s="55"/>
      <c r="H586" s="55"/>
    </row>
    <row r="587" spans="1:8">
      <c r="A587" s="30" t="s">
        <v>239</v>
      </c>
      <c r="B587" s="55"/>
      <c r="C587" s="55"/>
      <c r="D587" s="55"/>
      <c r="E587" s="55"/>
      <c r="F587" s="55"/>
      <c r="G587" s="55"/>
      <c r="H587" s="55"/>
    </row>
    <row r="588" spans="1:8">
      <c r="A588" s="30" t="s">
        <v>240</v>
      </c>
      <c r="B588" s="55"/>
      <c r="C588" s="55"/>
      <c r="D588" s="55"/>
      <c r="E588" s="55"/>
      <c r="F588" s="55"/>
      <c r="G588" s="55"/>
      <c r="H588" s="55"/>
    </row>
    <row r="589" spans="1:8" ht="30">
      <c r="A589" s="30" t="s">
        <v>546</v>
      </c>
      <c r="B589" s="30" t="s">
        <v>547</v>
      </c>
      <c r="C589" s="55"/>
      <c r="D589" s="55"/>
      <c r="E589" s="55"/>
      <c r="F589" s="55"/>
      <c r="G589" s="55"/>
      <c r="H589" s="55"/>
    </row>
    <row r="590" spans="1:8">
      <c r="A590" s="30" t="s">
        <v>239</v>
      </c>
      <c r="B590" s="55"/>
      <c r="C590" s="55"/>
      <c r="D590" s="55"/>
      <c r="E590" s="55"/>
      <c r="F590" s="55"/>
      <c r="G590" s="55"/>
      <c r="H590" s="55"/>
    </row>
    <row r="591" spans="1:8">
      <c r="A591" s="30" t="s">
        <v>240</v>
      </c>
      <c r="B591" s="55"/>
      <c r="C591" s="55"/>
      <c r="D591" s="55"/>
      <c r="E591" s="55"/>
      <c r="F591" s="55"/>
      <c r="G591" s="55"/>
      <c r="H591" s="55"/>
    </row>
    <row r="592" spans="1:8" ht="30">
      <c r="A592" s="30" t="s">
        <v>548</v>
      </c>
      <c r="B592" s="30" t="s">
        <v>549</v>
      </c>
      <c r="C592" s="55"/>
      <c r="D592" s="55"/>
      <c r="E592" s="55"/>
      <c r="F592" s="55"/>
      <c r="G592" s="55"/>
      <c r="H592" s="55"/>
    </row>
    <row r="593" spans="1:8">
      <c r="A593" s="30" t="s">
        <v>239</v>
      </c>
      <c r="B593" s="55"/>
      <c r="C593" s="55"/>
      <c r="D593" s="55"/>
      <c r="E593" s="55"/>
      <c r="F593" s="55"/>
      <c r="G593" s="55"/>
      <c r="H593" s="55"/>
    </row>
    <row r="594" spans="1:8">
      <c r="A594" s="30" t="s">
        <v>247</v>
      </c>
      <c r="B594" s="55"/>
      <c r="C594" s="55"/>
      <c r="D594" s="55"/>
      <c r="E594" s="55"/>
      <c r="F594" s="55"/>
      <c r="G594" s="55"/>
      <c r="H594" s="55"/>
    </row>
    <row r="595" spans="1:8" ht="30">
      <c r="A595" s="30" t="s">
        <v>550</v>
      </c>
      <c r="B595" s="30" t="s">
        <v>551</v>
      </c>
      <c r="C595" s="55"/>
      <c r="D595" s="55"/>
      <c r="E595" s="55"/>
      <c r="F595" s="55"/>
      <c r="G595" s="55"/>
      <c r="H595" s="55"/>
    </row>
    <row r="596" spans="1:8">
      <c r="A596" s="30" t="s">
        <v>239</v>
      </c>
      <c r="B596" s="55"/>
      <c r="C596" s="55"/>
      <c r="D596" s="55"/>
      <c r="E596" s="55"/>
      <c r="F596" s="55"/>
      <c r="G596" s="55"/>
      <c r="H596" s="55"/>
    </row>
    <row r="597" spans="1:8">
      <c r="A597" s="30" t="s">
        <v>240</v>
      </c>
      <c r="B597" s="55"/>
      <c r="C597" s="55"/>
      <c r="D597" s="55"/>
      <c r="E597" s="55"/>
      <c r="F597" s="55"/>
      <c r="G597" s="55"/>
      <c r="H597" s="55"/>
    </row>
    <row r="598" spans="1:8" ht="60">
      <c r="A598" s="30" t="s">
        <v>552</v>
      </c>
      <c r="B598" s="30" t="s">
        <v>553</v>
      </c>
      <c r="C598" s="55"/>
      <c r="D598" s="55"/>
      <c r="E598" s="55"/>
      <c r="F598" s="55"/>
      <c r="G598" s="55"/>
      <c r="H598" s="55"/>
    </row>
    <row r="599" spans="1:8" ht="30">
      <c r="A599" s="30" t="s">
        <v>554</v>
      </c>
      <c r="B599" s="30" t="s">
        <v>555</v>
      </c>
      <c r="C599" s="55"/>
      <c r="D599" s="55"/>
      <c r="E599" s="55"/>
      <c r="F599" s="55"/>
      <c r="G599" s="55"/>
      <c r="H599" s="55"/>
    </row>
    <row r="600" spans="1:8">
      <c r="A600" s="30" t="s">
        <v>239</v>
      </c>
      <c r="B600" s="55"/>
      <c r="C600" s="55"/>
      <c r="D600" s="55"/>
      <c r="E600" s="55"/>
      <c r="F600" s="55"/>
      <c r="G600" s="55"/>
      <c r="H600" s="55"/>
    </row>
    <row r="601" spans="1:8">
      <c r="A601" s="30" t="s">
        <v>240</v>
      </c>
      <c r="B601" s="55"/>
      <c r="C601" s="55"/>
      <c r="D601" s="55"/>
      <c r="E601" s="55"/>
      <c r="F601" s="55"/>
      <c r="G601" s="55"/>
      <c r="H601" s="55"/>
    </row>
    <row r="602" spans="1:8" ht="30">
      <c r="A602" s="30" t="s">
        <v>556</v>
      </c>
      <c r="B602" s="30" t="s">
        <v>308</v>
      </c>
      <c r="C602" s="55"/>
      <c r="D602" s="55"/>
      <c r="E602" s="55"/>
      <c r="F602" s="55"/>
      <c r="G602" s="55"/>
      <c r="H602" s="55"/>
    </row>
    <row r="603" spans="1:8">
      <c r="A603" s="30" t="s">
        <v>239</v>
      </c>
      <c r="B603" s="55"/>
      <c r="C603" s="55"/>
      <c r="D603" s="55"/>
      <c r="E603" s="55"/>
      <c r="F603" s="55"/>
      <c r="G603" s="55"/>
      <c r="H603" s="55"/>
    </row>
    <row r="604" spans="1:8">
      <c r="A604" s="30" t="s">
        <v>240</v>
      </c>
      <c r="B604" s="55"/>
      <c r="C604" s="55"/>
      <c r="D604" s="55"/>
      <c r="E604" s="55"/>
      <c r="F604" s="55"/>
      <c r="G604" s="55"/>
      <c r="H604" s="55"/>
    </row>
    <row r="605" spans="1:8" ht="30">
      <c r="A605" s="55"/>
      <c r="B605" s="30" t="s">
        <v>557</v>
      </c>
      <c r="C605" s="55"/>
      <c r="D605" s="55"/>
      <c r="E605" s="55"/>
      <c r="F605" s="55"/>
      <c r="G605" s="55"/>
      <c r="H605" s="55"/>
    </row>
    <row r="607" spans="1:8">
      <c r="A607" s="308" t="s">
        <v>573</v>
      </c>
      <c r="B607" s="309"/>
      <c r="C607" s="309"/>
      <c r="D607" s="309"/>
      <c r="E607" s="309"/>
      <c r="F607" s="309"/>
      <c r="G607" s="309"/>
      <c r="H607" s="310"/>
    </row>
    <row r="608" spans="1:8" ht="45">
      <c r="A608" s="30" t="s">
        <v>227</v>
      </c>
      <c r="B608" s="30" t="s">
        <v>542</v>
      </c>
      <c r="C608" s="30" t="s">
        <v>559</v>
      </c>
      <c r="D608" s="30" t="s">
        <v>560</v>
      </c>
      <c r="E608" s="30" t="s">
        <v>411</v>
      </c>
      <c r="F608" s="30" t="s">
        <v>252</v>
      </c>
      <c r="G608" s="30" t="s">
        <v>233</v>
      </c>
      <c r="H608" s="30" t="s">
        <v>234</v>
      </c>
    </row>
    <row r="609" spans="1:8">
      <c r="A609" s="31">
        <v>1</v>
      </c>
      <c r="B609" s="31">
        <v>2</v>
      </c>
      <c r="C609" s="31">
        <v>3</v>
      </c>
      <c r="D609" s="31">
        <v>4</v>
      </c>
      <c r="E609" s="31">
        <v>5</v>
      </c>
      <c r="F609" s="30" t="s">
        <v>316</v>
      </c>
      <c r="G609" s="31">
        <v>7</v>
      </c>
      <c r="H609" s="30" t="s">
        <v>276</v>
      </c>
    </row>
    <row r="610" spans="1:8" ht="60">
      <c r="A610" s="30" t="s">
        <v>561</v>
      </c>
      <c r="B610" s="30" t="s">
        <v>562</v>
      </c>
      <c r="C610" s="55"/>
      <c r="D610" s="55"/>
      <c r="E610" s="55"/>
      <c r="F610" s="55"/>
      <c r="G610" s="55"/>
      <c r="H610" s="55"/>
    </row>
    <row r="611" spans="1:8">
      <c r="A611" s="30" t="s">
        <v>239</v>
      </c>
      <c r="B611" s="55"/>
      <c r="C611" s="55"/>
      <c r="D611" s="55"/>
      <c r="E611" s="55"/>
      <c r="F611" s="55"/>
      <c r="G611" s="55"/>
      <c r="H611" s="55"/>
    </row>
    <row r="612" spans="1:8">
      <c r="A612" s="30" t="s">
        <v>240</v>
      </c>
      <c r="B612" s="55"/>
      <c r="C612" s="55"/>
      <c r="D612" s="55"/>
      <c r="E612" s="55"/>
      <c r="F612" s="55"/>
      <c r="G612" s="55"/>
      <c r="H612" s="55"/>
    </row>
    <row r="613" spans="1:8" ht="60">
      <c r="A613" s="30" t="s">
        <v>563</v>
      </c>
      <c r="B613" s="30" t="s">
        <v>564</v>
      </c>
      <c r="C613" s="55"/>
      <c r="D613" s="55"/>
      <c r="E613" s="55"/>
      <c r="F613" s="55"/>
      <c r="G613" s="55"/>
      <c r="H613" s="55"/>
    </row>
    <row r="614" spans="1:8">
      <c r="A614" s="30" t="s">
        <v>239</v>
      </c>
      <c r="B614" s="55"/>
      <c r="C614" s="55"/>
      <c r="D614" s="55"/>
      <c r="E614" s="55"/>
      <c r="F614" s="55"/>
      <c r="G614" s="55"/>
      <c r="H614" s="55"/>
    </row>
    <row r="615" spans="1:8">
      <c r="A615" s="30" t="s">
        <v>240</v>
      </c>
      <c r="B615" s="55"/>
      <c r="C615" s="55"/>
      <c r="D615" s="55"/>
      <c r="E615" s="55"/>
      <c r="F615" s="55"/>
      <c r="G615" s="55"/>
      <c r="H615" s="55"/>
    </row>
    <row r="616" spans="1:8">
      <c r="A616" s="55"/>
      <c r="B616" s="30" t="s">
        <v>565</v>
      </c>
      <c r="C616" s="55"/>
      <c r="D616" s="55"/>
      <c r="E616" s="55"/>
      <c r="F616" s="55"/>
      <c r="G616" s="55"/>
      <c r="H616" s="55"/>
    </row>
    <row r="618" spans="1:8">
      <c r="A618" s="276" t="s">
        <v>574</v>
      </c>
      <c r="B618" s="276"/>
      <c r="C618" s="276"/>
      <c r="D618" s="276"/>
      <c r="E618" s="276"/>
      <c r="F618" s="276"/>
      <c r="G618" s="276"/>
    </row>
    <row r="619" spans="1:8" ht="45">
      <c r="A619" s="30" t="s">
        <v>227</v>
      </c>
      <c r="B619" s="30" t="s">
        <v>566</v>
      </c>
      <c r="C619" s="30" t="s">
        <v>567</v>
      </c>
      <c r="D619" s="30" t="s">
        <v>568</v>
      </c>
      <c r="E619" s="30" t="s">
        <v>411</v>
      </c>
      <c r="F619" s="30" t="s">
        <v>252</v>
      </c>
      <c r="G619" s="30" t="s">
        <v>569</v>
      </c>
    </row>
    <row r="620" spans="1:8">
      <c r="A620" s="31">
        <v>1</v>
      </c>
      <c r="B620" s="31">
        <v>2</v>
      </c>
      <c r="C620" s="31">
        <v>3</v>
      </c>
      <c r="D620" s="31">
        <v>4</v>
      </c>
      <c r="E620" s="31">
        <v>5</v>
      </c>
      <c r="F620" s="30" t="s">
        <v>316</v>
      </c>
      <c r="G620" s="31">
        <v>7</v>
      </c>
    </row>
    <row r="621" spans="1:8" ht="75">
      <c r="A621" s="30" t="s">
        <v>570</v>
      </c>
      <c r="B621" s="30" t="s">
        <v>571</v>
      </c>
      <c r="C621" s="55"/>
      <c r="D621" s="55"/>
      <c r="E621" s="55"/>
      <c r="F621" s="55"/>
      <c r="G621" s="55"/>
    </row>
    <row r="622" spans="1:8">
      <c r="A622" s="30" t="s">
        <v>239</v>
      </c>
      <c r="B622" s="55"/>
      <c r="C622" s="55"/>
      <c r="D622" s="55"/>
      <c r="E622" s="55"/>
      <c r="F622" s="55"/>
      <c r="G622" s="55"/>
    </row>
    <row r="623" spans="1:8">
      <c r="A623" s="30" t="s">
        <v>240</v>
      </c>
      <c r="B623" s="55"/>
      <c r="C623" s="55"/>
      <c r="D623" s="55"/>
      <c r="E623" s="55"/>
      <c r="F623" s="55"/>
      <c r="G623" s="55"/>
    </row>
    <row r="624" spans="1:8">
      <c r="A624" s="55"/>
      <c r="B624" s="30" t="s">
        <v>572</v>
      </c>
      <c r="C624" s="55"/>
      <c r="D624" s="55"/>
      <c r="E624" s="55"/>
      <c r="F624" s="55"/>
      <c r="G624" s="55"/>
    </row>
    <row r="626" spans="1:10">
      <c r="A626" s="308" t="s">
        <v>575</v>
      </c>
      <c r="B626" s="309"/>
      <c r="C626" s="309"/>
      <c r="D626" s="309"/>
      <c r="E626" s="309"/>
      <c r="F626" s="309"/>
      <c r="G626" s="309"/>
      <c r="H626" s="309"/>
      <c r="I626" s="309"/>
      <c r="J626" s="310"/>
    </row>
    <row r="627" spans="1:10" ht="30">
      <c r="A627" s="53" t="s">
        <v>61</v>
      </c>
      <c r="B627" s="273" t="s">
        <v>576</v>
      </c>
      <c r="C627" s="273"/>
      <c r="D627" s="273"/>
      <c r="E627" s="53" t="s">
        <v>577</v>
      </c>
      <c r="F627" s="53" t="s">
        <v>578</v>
      </c>
      <c r="G627" s="53" t="s">
        <v>579</v>
      </c>
      <c r="H627" s="53" t="s">
        <v>176</v>
      </c>
      <c r="I627" s="53" t="s">
        <v>580</v>
      </c>
      <c r="J627" s="53" t="s">
        <v>155</v>
      </c>
    </row>
    <row r="628" spans="1:10">
      <c r="A628" s="8">
        <v>1</v>
      </c>
      <c r="B628" s="292">
        <v>2</v>
      </c>
      <c r="C628" s="311"/>
      <c r="D628" s="293"/>
      <c r="E628" s="8">
        <v>3</v>
      </c>
      <c r="F628" s="8">
        <v>4</v>
      </c>
      <c r="G628" s="8">
        <v>5</v>
      </c>
      <c r="H628" s="53" t="s">
        <v>29</v>
      </c>
      <c r="I628" s="55"/>
      <c r="J628" s="8">
        <v>7</v>
      </c>
    </row>
    <row r="629" spans="1:10">
      <c r="A629" s="53" t="s">
        <v>581</v>
      </c>
      <c r="B629" s="294" t="s">
        <v>594</v>
      </c>
      <c r="C629" s="299"/>
      <c r="D629" s="295"/>
      <c r="E629" s="55"/>
      <c r="F629" s="55"/>
      <c r="G629" s="55"/>
      <c r="H629" s="55"/>
      <c r="I629" s="55"/>
      <c r="J629" s="55"/>
    </row>
    <row r="630" spans="1:10" ht="30">
      <c r="A630" s="53" t="s">
        <v>582</v>
      </c>
      <c r="B630" s="294" t="s">
        <v>583</v>
      </c>
      <c r="C630" s="299"/>
      <c r="D630" s="295"/>
      <c r="E630" s="55"/>
      <c r="F630" s="55"/>
      <c r="G630" s="55"/>
      <c r="H630" s="55"/>
      <c r="I630" s="55"/>
      <c r="J630" s="55"/>
    </row>
    <row r="631" spans="1:10">
      <c r="A631" s="53" t="s">
        <v>79</v>
      </c>
      <c r="B631" s="305"/>
      <c r="C631" s="306"/>
      <c r="D631" s="307"/>
      <c r="E631" s="55"/>
      <c r="F631" s="55"/>
      <c r="G631" s="55"/>
      <c r="H631" s="55"/>
      <c r="I631" s="55"/>
      <c r="J631" s="55"/>
    </row>
    <row r="632" spans="1:10">
      <c r="A632" s="53" t="s">
        <v>83</v>
      </c>
      <c r="B632" s="305"/>
      <c r="C632" s="306"/>
      <c r="D632" s="307"/>
      <c r="E632" s="55"/>
      <c r="F632" s="55"/>
      <c r="G632" s="55"/>
      <c r="H632" s="55"/>
      <c r="I632" s="55"/>
      <c r="J632" s="55"/>
    </row>
    <row r="633" spans="1:10" ht="30">
      <c r="A633" s="53" t="s">
        <v>584</v>
      </c>
      <c r="B633" s="294" t="s">
        <v>585</v>
      </c>
      <c r="C633" s="299"/>
      <c r="D633" s="295"/>
      <c r="E633" s="55"/>
      <c r="F633" s="55"/>
      <c r="G633" s="55"/>
      <c r="H633" s="55"/>
      <c r="I633" s="55"/>
      <c r="J633" s="55"/>
    </row>
    <row r="634" spans="1:10">
      <c r="A634" s="53" t="s">
        <v>79</v>
      </c>
      <c r="B634" s="305"/>
      <c r="C634" s="306"/>
      <c r="D634" s="307"/>
      <c r="E634" s="55"/>
      <c r="F634" s="55"/>
      <c r="G634" s="55"/>
      <c r="H634" s="55"/>
      <c r="I634" s="55"/>
      <c r="J634" s="55"/>
    </row>
    <row r="635" spans="1:10">
      <c r="A635" s="53" t="s">
        <v>83</v>
      </c>
      <c r="B635" s="305"/>
      <c r="C635" s="306"/>
      <c r="D635" s="307"/>
      <c r="E635" s="55"/>
      <c r="F635" s="55"/>
      <c r="G635" s="55"/>
      <c r="H635" s="55"/>
      <c r="I635" s="55"/>
      <c r="J635" s="55"/>
    </row>
    <row r="636" spans="1:10">
      <c r="A636" s="55"/>
      <c r="B636" s="294" t="s">
        <v>586</v>
      </c>
      <c r="C636" s="299"/>
      <c r="D636" s="295"/>
      <c r="E636" s="55"/>
      <c r="F636" s="55"/>
      <c r="G636" s="55"/>
      <c r="H636" s="55"/>
      <c r="I636" s="55"/>
      <c r="J636" s="55"/>
    </row>
    <row r="637" spans="1:10">
      <c r="A637" s="56"/>
      <c r="B637" s="57"/>
      <c r="C637" s="57"/>
      <c r="D637" s="57"/>
      <c r="E637" s="56"/>
      <c r="F637" s="56"/>
      <c r="G637" s="56"/>
      <c r="H637" s="56"/>
      <c r="I637" s="56"/>
      <c r="J637" s="56"/>
    </row>
    <row r="638" spans="1:10">
      <c r="A638" s="315" t="s">
        <v>587</v>
      </c>
      <c r="B638" s="315"/>
      <c r="C638" s="315"/>
      <c r="D638" s="315"/>
      <c r="E638" s="315"/>
      <c r="F638" s="315"/>
      <c r="G638" s="315"/>
      <c r="H638" s="315"/>
      <c r="I638" s="315"/>
      <c r="J638" s="315"/>
    </row>
    <row r="639" spans="1:10" ht="3" customHeight="1">
      <c r="A639" s="316"/>
      <c r="B639" s="316"/>
      <c r="C639" s="316"/>
      <c r="D639" s="316"/>
      <c r="E639" s="316"/>
      <c r="F639" s="316"/>
      <c r="G639" s="316"/>
      <c r="H639" s="316"/>
      <c r="I639" s="316"/>
      <c r="J639" s="316"/>
    </row>
    <row r="640" spans="1:10" ht="60">
      <c r="A640" s="53" t="s">
        <v>61</v>
      </c>
      <c r="B640" s="273" t="s">
        <v>576</v>
      </c>
      <c r="C640" s="273"/>
      <c r="D640" s="273"/>
      <c r="E640" s="53" t="s">
        <v>588</v>
      </c>
      <c r="F640" s="53" t="s">
        <v>578</v>
      </c>
      <c r="G640" s="53" t="s">
        <v>579</v>
      </c>
      <c r="H640" s="53" t="s">
        <v>153</v>
      </c>
      <c r="I640" s="53" t="s">
        <v>154</v>
      </c>
      <c r="J640" s="53" t="s">
        <v>589</v>
      </c>
    </row>
    <row r="641" spans="1:10">
      <c r="A641" s="8">
        <v>1</v>
      </c>
      <c r="B641" s="292">
        <v>2</v>
      </c>
      <c r="C641" s="311"/>
      <c r="D641" s="293"/>
      <c r="E641" s="8">
        <v>3</v>
      </c>
      <c r="F641" s="8">
        <v>4</v>
      </c>
      <c r="G641" s="8">
        <v>5</v>
      </c>
      <c r="H641" s="55"/>
      <c r="I641" s="53" t="s">
        <v>29</v>
      </c>
      <c r="J641" s="55"/>
    </row>
    <row r="642" spans="1:10">
      <c r="A642" s="53" t="s">
        <v>590</v>
      </c>
      <c r="B642" s="294" t="s">
        <v>595</v>
      </c>
      <c r="C642" s="299"/>
      <c r="D642" s="295"/>
      <c r="E642" s="55"/>
      <c r="F642" s="55"/>
      <c r="G642" s="55"/>
      <c r="H642" s="55"/>
      <c r="I642" s="55"/>
      <c r="J642" s="55"/>
    </row>
    <row r="643" spans="1:10" ht="30">
      <c r="A643" s="53" t="s">
        <v>591</v>
      </c>
      <c r="B643" s="305"/>
      <c r="C643" s="306"/>
      <c r="D643" s="307"/>
      <c r="E643" s="55"/>
      <c r="F643" s="55"/>
      <c r="G643" s="55"/>
      <c r="H643" s="55"/>
      <c r="I643" s="55"/>
      <c r="J643" s="55"/>
    </row>
    <row r="644" spans="1:10">
      <c r="A644" s="53" t="s">
        <v>79</v>
      </c>
      <c r="B644" s="305"/>
      <c r="C644" s="306"/>
      <c r="D644" s="307"/>
      <c r="E644" s="55"/>
      <c r="F644" s="55"/>
      <c r="G644" s="55"/>
      <c r="H644" s="55"/>
      <c r="I644" s="55"/>
      <c r="J644" s="55"/>
    </row>
    <row r="645" spans="1:10">
      <c r="A645" s="53" t="s">
        <v>83</v>
      </c>
      <c r="B645" s="305"/>
      <c r="C645" s="306"/>
      <c r="D645" s="307"/>
      <c r="E645" s="55"/>
      <c r="F645" s="55"/>
      <c r="G645" s="55"/>
      <c r="H645" s="55"/>
      <c r="I645" s="55"/>
      <c r="J645" s="55"/>
    </row>
    <row r="646" spans="1:10" ht="30">
      <c r="A646" s="53" t="s">
        <v>592</v>
      </c>
      <c r="B646" s="305"/>
      <c r="C646" s="306"/>
      <c r="D646" s="307"/>
      <c r="E646" s="55"/>
      <c r="F646" s="55"/>
      <c r="G646" s="55"/>
      <c r="H646" s="55"/>
      <c r="I646" s="55"/>
      <c r="J646" s="55"/>
    </row>
    <row r="647" spans="1:10">
      <c r="A647" s="53" t="s">
        <v>79</v>
      </c>
      <c r="B647" s="305"/>
      <c r="C647" s="306"/>
      <c r="D647" s="307"/>
      <c r="E647" s="55"/>
      <c r="F647" s="55"/>
      <c r="G647" s="55"/>
      <c r="H647" s="55"/>
      <c r="I647" s="55"/>
      <c r="J647" s="55"/>
    </row>
    <row r="648" spans="1:10">
      <c r="A648" s="53" t="s">
        <v>83</v>
      </c>
      <c r="B648" s="305"/>
      <c r="C648" s="306"/>
      <c r="D648" s="307"/>
      <c r="E648" s="55"/>
      <c r="F648" s="55"/>
      <c r="G648" s="55"/>
      <c r="H648" s="55"/>
      <c r="I648" s="55"/>
      <c r="J648" s="55"/>
    </row>
    <row r="649" spans="1:10">
      <c r="A649" s="55"/>
      <c r="B649" s="294" t="s">
        <v>593</v>
      </c>
      <c r="C649" s="299"/>
      <c r="D649" s="295"/>
      <c r="E649" s="55"/>
      <c r="F649" s="55"/>
      <c r="G649" s="55"/>
      <c r="H649" s="55"/>
      <c r="I649" s="55"/>
      <c r="J649" s="55"/>
    </row>
    <row r="652" spans="1:10" ht="29.25" customHeight="1">
      <c r="A652" s="269" t="s">
        <v>620</v>
      </c>
      <c r="B652" s="269"/>
      <c r="C652" s="269"/>
      <c r="D652" s="269"/>
      <c r="E652" s="269"/>
    </row>
    <row r="653" spans="1:10" ht="30">
      <c r="A653" s="30" t="s">
        <v>596</v>
      </c>
      <c r="B653" s="277" t="s">
        <v>619</v>
      </c>
      <c r="C653" s="277"/>
      <c r="D653" s="277"/>
      <c r="E653" s="38" t="s">
        <v>231</v>
      </c>
    </row>
    <row r="654" spans="1:10">
      <c r="A654" s="37">
        <v>1</v>
      </c>
      <c r="B654" s="320">
        <v>2</v>
      </c>
      <c r="C654" s="320"/>
      <c r="D654" s="320"/>
      <c r="E654" s="37">
        <v>3</v>
      </c>
    </row>
    <row r="655" spans="1:10">
      <c r="A655" s="30" t="s">
        <v>597</v>
      </c>
      <c r="B655" s="273" t="s">
        <v>621</v>
      </c>
      <c r="C655" s="274"/>
      <c r="D655" s="274"/>
      <c r="E655" s="55"/>
    </row>
    <row r="656" spans="1:10" ht="30" customHeight="1">
      <c r="A656" s="30" t="s">
        <v>598</v>
      </c>
      <c r="B656" s="274" t="s">
        <v>599</v>
      </c>
      <c r="C656" s="274"/>
      <c r="D656" s="274"/>
      <c r="E656" s="55"/>
    </row>
    <row r="657" spans="1:5">
      <c r="A657" s="30" t="s">
        <v>600</v>
      </c>
      <c r="B657" s="274" t="s">
        <v>601</v>
      </c>
      <c r="C657" s="274"/>
      <c r="D657" s="274"/>
      <c r="E657" s="55"/>
    </row>
    <row r="658" spans="1:5" ht="41.25" customHeight="1">
      <c r="A658" s="30" t="s">
        <v>602</v>
      </c>
      <c r="B658" s="273" t="s">
        <v>622</v>
      </c>
      <c r="C658" s="274"/>
      <c r="D658" s="274"/>
      <c r="E658" s="55"/>
    </row>
    <row r="659" spans="1:5" ht="33.75" customHeight="1">
      <c r="A659" s="30" t="s">
        <v>603</v>
      </c>
      <c r="B659" s="273" t="s">
        <v>623</v>
      </c>
      <c r="C659" s="274"/>
      <c r="D659" s="274"/>
      <c r="E659" s="55"/>
    </row>
    <row r="660" spans="1:5" ht="30.75" customHeight="1">
      <c r="A660" s="30" t="s">
        <v>604</v>
      </c>
      <c r="B660" s="273" t="s">
        <v>624</v>
      </c>
      <c r="C660" s="274"/>
      <c r="D660" s="274"/>
      <c r="E660" s="55"/>
    </row>
    <row r="661" spans="1:5" ht="27.75" customHeight="1">
      <c r="A661" s="30" t="s">
        <v>605</v>
      </c>
      <c r="B661" s="274" t="s">
        <v>606</v>
      </c>
      <c r="C661" s="274"/>
      <c r="D661" s="274"/>
      <c r="E661" s="55"/>
    </row>
    <row r="662" spans="1:5" ht="30" customHeight="1">
      <c r="A662" s="30" t="s">
        <v>607</v>
      </c>
      <c r="B662" s="273" t="s">
        <v>625</v>
      </c>
      <c r="C662" s="274"/>
      <c r="D662" s="274"/>
      <c r="E662" s="55"/>
    </row>
    <row r="663" spans="1:5" ht="30" customHeight="1">
      <c r="A663" s="30" t="s">
        <v>608</v>
      </c>
      <c r="B663" s="273" t="s">
        <v>626</v>
      </c>
      <c r="C663" s="274"/>
      <c r="D663" s="274"/>
      <c r="E663" s="55"/>
    </row>
    <row r="664" spans="1:5">
      <c r="A664" s="30" t="s">
        <v>609</v>
      </c>
      <c r="B664" s="274" t="s">
        <v>610</v>
      </c>
      <c r="C664" s="274"/>
      <c r="D664" s="274"/>
      <c r="E664" s="55"/>
    </row>
    <row r="665" spans="1:5" ht="45" customHeight="1">
      <c r="A665" s="30" t="s">
        <v>611</v>
      </c>
      <c r="B665" s="273" t="s">
        <v>627</v>
      </c>
      <c r="C665" s="274"/>
      <c r="D665" s="274"/>
      <c r="E665" s="55"/>
    </row>
    <row r="666" spans="1:5" ht="44.25" customHeight="1">
      <c r="A666" s="30" t="s">
        <v>612</v>
      </c>
      <c r="B666" s="268" t="s">
        <v>628</v>
      </c>
      <c r="C666" s="268"/>
      <c r="D666" s="268"/>
      <c r="E666" s="60"/>
    </row>
    <row r="667" spans="1:5" ht="45" customHeight="1">
      <c r="A667" s="274" t="s">
        <v>613</v>
      </c>
      <c r="B667" s="268" t="s">
        <v>629</v>
      </c>
      <c r="C667" s="268"/>
      <c r="D667" s="268"/>
      <c r="E667" s="319"/>
    </row>
    <row r="668" spans="1:5" ht="0.75" customHeight="1">
      <c r="A668" s="274"/>
      <c r="B668" s="268"/>
      <c r="C668" s="268"/>
      <c r="D668" s="268"/>
      <c r="E668" s="319"/>
    </row>
    <row r="669" spans="1:5" ht="50.25" customHeight="1">
      <c r="A669" s="274" t="s">
        <v>614</v>
      </c>
      <c r="B669" s="275" t="s">
        <v>630</v>
      </c>
      <c r="C669" s="275"/>
      <c r="D669" s="275"/>
      <c r="E669" s="317"/>
    </row>
    <row r="670" spans="1:5" hidden="1">
      <c r="A670" s="274"/>
      <c r="B670" s="275"/>
      <c r="C670" s="275"/>
      <c r="D670" s="275"/>
      <c r="E670" s="317"/>
    </row>
    <row r="671" spans="1:5" ht="45" customHeight="1">
      <c r="A671" s="274" t="s">
        <v>615</v>
      </c>
      <c r="B671" s="275" t="s">
        <v>631</v>
      </c>
      <c r="C671" s="275"/>
      <c r="D671" s="275"/>
      <c r="E671" s="317"/>
    </row>
    <row r="672" spans="1:5" hidden="1">
      <c r="A672" s="274"/>
      <c r="B672" s="275"/>
      <c r="C672" s="275"/>
      <c r="D672" s="275"/>
      <c r="E672" s="317"/>
    </row>
    <row r="673" spans="1:5" hidden="1">
      <c r="A673" s="274"/>
      <c r="B673" s="275"/>
      <c r="C673" s="275"/>
      <c r="D673" s="275"/>
      <c r="E673" s="317"/>
    </row>
    <row r="674" spans="1:5" ht="42" customHeight="1">
      <c r="A674" s="30" t="s">
        <v>616</v>
      </c>
      <c r="B674" s="276" t="s">
        <v>634</v>
      </c>
      <c r="C674" s="276"/>
      <c r="D674" s="276"/>
      <c r="E674" s="61"/>
    </row>
    <row r="675" spans="1:5" ht="44.25" customHeight="1">
      <c r="A675" s="274" t="s">
        <v>617</v>
      </c>
      <c r="B675" s="268" t="s">
        <v>633</v>
      </c>
      <c r="C675" s="268"/>
      <c r="D675" s="268"/>
      <c r="E675" s="318"/>
    </row>
    <row r="676" spans="1:5" hidden="1">
      <c r="A676" s="274"/>
      <c r="B676" s="268"/>
      <c r="C676" s="268"/>
      <c r="D676" s="268"/>
      <c r="E676" s="318"/>
    </row>
    <row r="677" spans="1:5" ht="51.75" customHeight="1">
      <c r="A677" s="30" t="s">
        <v>618</v>
      </c>
      <c r="B677" s="268" t="s">
        <v>632</v>
      </c>
      <c r="C677" s="268"/>
      <c r="D677" s="268"/>
      <c r="E677" s="59"/>
    </row>
    <row r="679" spans="1:5">
      <c r="B679" t="s">
        <v>639</v>
      </c>
    </row>
    <row r="680" spans="1:5">
      <c r="D680" s="264" t="s">
        <v>635</v>
      </c>
      <c r="E680" s="264"/>
    </row>
    <row r="681" spans="1:5">
      <c r="B681" t="s">
        <v>638</v>
      </c>
    </row>
    <row r="682" spans="1:5">
      <c r="D682" s="264" t="s">
        <v>637</v>
      </c>
      <c r="E682" s="264"/>
    </row>
    <row r="683" spans="1:5">
      <c r="D683" s="270" t="s">
        <v>636</v>
      </c>
      <c r="E683" s="270"/>
    </row>
  </sheetData>
  <mergeCells count="139">
    <mergeCell ref="O4:O5"/>
    <mergeCell ref="P4:P5"/>
    <mergeCell ref="A10:D10"/>
    <mergeCell ref="F10:H10"/>
    <mergeCell ref="J10:L10"/>
    <mergeCell ref="N10:P10"/>
    <mergeCell ref="A3:K3"/>
    <mergeCell ref="A4:A5"/>
    <mergeCell ref="B4:B5"/>
    <mergeCell ref="C4:C5"/>
    <mergeCell ref="D4:D5"/>
    <mergeCell ref="E4:F4"/>
    <mergeCell ref="G4:J4"/>
    <mergeCell ref="K4:N4"/>
    <mergeCell ref="K18:N18"/>
    <mergeCell ref="O18:O19"/>
    <mergeCell ref="P18:P19"/>
    <mergeCell ref="A24:D24"/>
    <mergeCell ref="F24:H24"/>
    <mergeCell ref="J24:L24"/>
    <mergeCell ref="N24:P24"/>
    <mergeCell ref="A11:P11"/>
    <mergeCell ref="A12:P12"/>
    <mergeCell ref="A13:P13"/>
    <mergeCell ref="A17:K17"/>
    <mergeCell ref="A18:A19"/>
    <mergeCell ref="B18:B19"/>
    <mergeCell ref="C18:C19"/>
    <mergeCell ref="D18:D19"/>
    <mergeCell ref="E18:F18"/>
    <mergeCell ref="G18:J18"/>
    <mergeCell ref="A46:E46"/>
    <mergeCell ref="A48:L48"/>
    <mergeCell ref="A86:E86"/>
    <mergeCell ref="A89:J89"/>
    <mergeCell ref="B91:C91"/>
    <mergeCell ref="B92:C92"/>
    <mergeCell ref="A25:P25"/>
    <mergeCell ref="A26:P26"/>
    <mergeCell ref="A27:P27"/>
    <mergeCell ref="A31:F31"/>
    <mergeCell ref="A36:E36"/>
    <mergeCell ref="A40:N40"/>
    <mergeCell ref="B101:C101"/>
    <mergeCell ref="B102:C102"/>
    <mergeCell ref="A105:B105"/>
    <mergeCell ref="A107:H107"/>
    <mergeCell ref="A113:D113"/>
    <mergeCell ref="A121:E121"/>
    <mergeCell ref="B93:C93"/>
    <mergeCell ref="B94:C94"/>
    <mergeCell ref="B95:C95"/>
    <mergeCell ref="B96:C96"/>
    <mergeCell ref="A97:C97"/>
    <mergeCell ref="A99:G99"/>
    <mergeCell ref="A162:D162"/>
    <mergeCell ref="A164:H164"/>
    <mergeCell ref="A188:H188"/>
    <mergeCell ref="A207:H207"/>
    <mergeCell ref="A237:H237"/>
    <mergeCell ref="A254:H254"/>
    <mergeCell ref="A125:C125"/>
    <mergeCell ref="B154:C154"/>
    <mergeCell ref="A155:E155"/>
    <mergeCell ref="B156:D156"/>
    <mergeCell ref="B157:D157"/>
    <mergeCell ref="B158:D158"/>
    <mergeCell ref="A455:H455"/>
    <mergeCell ref="A476:H476"/>
    <mergeCell ref="A497:H497"/>
    <mergeCell ref="A515:G515"/>
    <mergeCell ref="A526:H526"/>
    <mergeCell ref="A532:H532"/>
    <mergeCell ref="A287:H287"/>
    <mergeCell ref="A311:H311"/>
    <mergeCell ref="A390:H390"/>
    <mergeCell ref="A408:H408"/>
    <mergeCell ref="A437:H437"/>
    <mergeCell ref="A443:H443"/>
    <mergeCell ref="A626:J626"/>
    <mergeCell ref="B627:D627"/>
    <mergeCell ref="B628:D628"/>
    <mergeCell ref="B629:D629"/>
    <mergeCell ref="B630:D630"/>
    <mergeCell ref="B631:D631"/>
    <mergeCell ref="A543:H543"/>
    <mergeCell ref="A555:H555"/>
    <mergeCell ref="A569:H569"/>
    <mergeCell ref="A583:H583"/>
    <mergeCell ref="A607:H607"/>
    <mergeCell ref="A618:G618"/>
    <mergeCell ref="B640:D640"/>
    <mergeCell ref="B641:D641"/>
    <mergeCell ref="B642:D642"/>
    <mergeCell ref="B643:D643"/>
    <mergeCell ref="B644:D644"/>
    <mergeCell ref="B645:D645"/>
    <mergeCell ref="B632:D632"/>
    <mergeCell ref="B633:D633"/>
    <mergeCell ref="B634:D634"/>
    <mergeCell ref="B635:D635"/>
    <mergeCell ref="B636:D636"/>
    <mergeCell ref="A638:J639"/>
    <mergeCell ref="B654:D654"/>
    <mergeCell ref="B655:D655"/>
    <mergeCell ref="B656:D656"/>
    <mergeCell ref="B657:D657"/>
    <mergeCell ref="B658:D658"/>
    <mergeCell ref="B659:D659"/>
    <mergeCell ref="B646:D646"/>
    <mergeCell ref="B647:D647"/>
    <mergeCell ref="B648:D648"/>
    <mergeCell ref="B649:D649"/>
    <mergeCell ref="A652:E652"/>
    <mergeCell ref="B653:D653"/>
    <mergeCell ref="B666:D666"/>
    <mergeCell ref="A667:A668"/>
    <mergeCell ref="B667:D668"/>
    <mergeCell ref="E667:E668"/>
    <mergeCell ref="A669:A670"/>
    <mergeCell ref="B669:D670"/>
    <mergeCell ref="E669:E670"/>
    <mergeCell ref="B660:D660"/>
    <mergeCell ref="B661:D661"/>
    <mergeCell ref="B662:D662"/>
    <mergeCell ref="B663:D663"/>
    <mergeCell ref="B664:D664"/>
    <mergeCell ref="B665:D665"/>
    <mergeCell ref="B677:D677"/>
    <mergeCell ref="D680:E680"/>
    <mergeCell ref="D682:E682"/>
    <mergeCell ref="D683:E683"/>
    <mergeCell ref="A671:A673"/>
    <mergeCell ref="B671:D673"/>
    <mergeCell ref="E671:E673"/>
    <mergeCell ref="B674:D674"/>
    <mergeCell ref="A675:A676"/>
    <mergeCell ref="B675:D676"/>
    <mergeCell ref="E675:E676"/>
  </mergeCells>
  <pageMargins left="0.25" right="0.25" top="0.75" bottom="0.75" header="0.3" footer="0.3"/>
  <pageSetup paperSize="9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38"/>
  <sheetViews>
    <sheetView workbookViewId="0">
      <selection activeCell="K5" sqref="K5"/>
    </sheetView>
  </sheetViews>
  <sheetFormatPr defaultRowHeight="15"/>
  <cols>
    <col min="1" max="1" width="12.85546875" customWidth="1"/>
    <col min="2" max="2" width="15.5703125" style="101" customWidth="1"/>
    <col min="5" max="5" width="9.140625" style="118"/>
    <col min="7" max="7" width="12.7109375" bestFit="1" customWidth="1"/>
  </cols>
  <sheetData>
    <row r="1" spans="1:9" ht="35.25" customHeight="1">
      <c r="A1" t="s">
        <v>1017</v>
      </c>
      <c r="G1" t="s">
        <v>1018</v>
      </c>
    </row>
    <row r="2" spans="1:9">
      <c r="A2" s="4" t="s">
        <v>1012</v>
      </c>
      <c r="B2" s="112">
        <v>70</v>
      </c>
      <c r="C2" s="4">
        <v>3</v>
      </c>
      <c r="D2" s="4"/>
      <c r="E2" s="152"/>
      <c r="F2" s="4"/>
      <c r="G2" s="112">
        <v>390000</v>
      </c>
      <c r="H2" s="4"/>
      <c r="I2" s="4">
        <v>1</v>
      </c>
    </row>
    <row r="3" spans="1:9">
      <c r="A3" s="4" t="s">
        <v>1013</v>
      </c>
      <c r="B3" s="112">
        <v>1560281</v>
      </c>
      <c r="C3" s="4">
        <v>4</v>
      </c>
      <c r="D3" s="4"/>
      <c r="E3" s="152"/>
      <c r="F3" s="4"/>
      <c r="G3" s="112">
        <v>829000</v>
      </c>
      <c r="H3" s="4"/>
      <c r="I3" s="4">
        <v>2</v>
      </c>
    </row>
    <row r="4" spans="1:9">
      <c r="A4" s="4" t="s">
        <v>1014</v>
      </c>
      <c r="B4" s="112">
        <v>311933</v>
      </c>
      <c r="C4" s="4">
        <v>10</v>
      </c>
      <c r="D4" s="4"/>
      <c r="E4" s="152"/>
      <c r="F4" s="4"/>
      <c r="G4" s="112">
        <v>1960260</v>
      </c>
      <c r="H4" s="4"/>
      <c r="I4" s="4">
        <v>3</v>
      </c>
    </row>
    <row r="5" spans="1:9">
      <c r="A5" s="4" t="s">
        <v>1015</v>
      </c>
      <c r="B5" s="112">
        <v>3036</v>
      </c>
      <c r="C5" s="4">
        <v>11</v>
      </c>
      <c r="D5" s="4"/>
      <c r="E5" s="152"/>
      <c r="F5" s="4"/>
      <c r="G5" s="112">
        <v>2333350</v>
      </c>
      <c r="H5" s="4"/>
      <c r="I5" s="4">
        <v>4</v>
      </c>
    </row>
    <row r="6" spans="1:9">
      <c r="A6" s="4" t="s">
        <v>1016</v>
      </c>
      <c r="B6" s="112">
        <v>359254</v>
      </c>
      <c r="C6" s="4"/>
      <c r="D6" s="4"/>
      <c r="E6" s="152"/>
      <c r="F6" s="4"/>
      <c r="G6" s="112">
        <v>179905</v>
      </c>
      <c r="H6" s="4"/>
      <c r="I6" s="4">
        <v>5</v>
      </c>
    </row>
    <row r="7" spans="1:9">
      <c r="A7" s="4"/>
      <c r="B7" s="150">
        <f>SUM(B2:B6)</f>
        <v>2234574</v>
      </c>
      <c r="C7" s="4"/>
      <c r="D7" s="4"/>
      <c r="E7" s="152"/>
      <c r="F7" s="4"/>
      <c r="G7" s="112">
        <v>571300</v>
      </c>
      <c r="H7" s="4"/>
      <c r="I7" s="4">
        <v>6</v>
      </c>
    </row>
    <row r="8" spans="1:9">
      <c r="A8" s="4"/>
      <c r="B8" s="112"/>
      <c r="C8" s="4"/>
      <c r="D8" s="4"/>
      <c r="E8" s="152"/>
      <c r="F8" s="4"/>
      <c r="G8" s="112">
        <v>950000</v>
      </c>
      <c r="H8" s="4"/>
      <c r="I8" s="4">
        <v>7</v>
      </c>
    </row>
    <row r="9" spans="1:9">
      <c r="A9" s="4"/>
      <c r="B9" s="112"/>
      <c r="C9" s="4"/>
      <c r="D9" s="4"/>
      <c r="E9" s="152"/>
      <c r="F9" s="4"/>
      <c r="G9" s="112">
        <v>1003500</v>
      </c>
      <c r="H9" s="4"/>
      <c r="I9" s="4">
        <v>8</v>
      </c>
    </row>
    <row r="10" spans="1:9">
      <c r="A10" s="4"/>
      <c r="B10" s="112"/>
      <c r="C10" s="4"/>
      <c r="D10" s="4"/>
      <c r="E10" s="152"/>
      <c r="F10" s="4"/>
      <c r="G10" s="112">
        <v>926999</v>
      </c>
      <c r="H10" s="4"/>
      <c r="I10" s="4">
        <v>9</v>
      </c>
    </row>
    <row r="11" spans="1:9">
      <c r="A11" s="4"/>
      <c r="B11" s="112"/>
      <c r="C11" s="4"/>
      <c r="D11" s="4"/>
      <c r="E11" s="152"/>
      <c r="F11" s="4"/>
      <c r="G11" s="112">
        <v>1195000</v>
      </c>
      <c r="H11" s="4"/>
      <c r="I11" s="4">
        <v>10</v>
      </c>
    </row>
    <row r="12" spans="1:9">
      <c r="A12" s="4"/>
      <c r="B12" s="112"/>
      <c r="C12" s="4"/>
      <c r="D12" s="4"/>
      <c r="E12" s="152"/>
      <c r="F12" s="4"/>
      <c r="G12" s="112">
        <v>618000</v>
      </c>
      <c r="H12" s="4"/>
      <c r="I12" s="4">
        <v>11</v>
      </c>
    </row>
    <row r="13" spans="1:9">
      <c r="A13" s="4"/>
      <c r="B13" s="112"/>
      <c r="C13" s="4"/>
      <c r="D13" s="4"/>
      <c r="E13" s="152"/>
      <c r="F13" s="4"/>
      <c r="G13" s="112">
        <v>653000</v>
      </c>
      <c r="H13" s="4"/>
      <c r="I13" s="4">
        <v>12</v>
      </c>
    </row>
    <row r="14" spans="1:9">
      <c r="A14" s="4"/>
      <c r="B14" s="112"/>
      <c r="C14" s="4"/>
      <c r="D14" s="4"/>
      <c r="E14" s="152"/>
      <c r="F14" s="4"/>
      <c r="G14" s="112">
        <v>919000</v>
      </c>
      <c r="H14" s="4"/>
      <c r="I14" s="4">
        <v>13</v>
      </c>
    </row>
    <row r="15" spans="1:9">
      <c r="A15" s="4"/>
      <c r="B15" s="112"/>
      <c r="C15" s="4"/>
      <c r="D15" s="4"/>
      <c r="E15" s="152"/>
      <c r="F15" s="4"/>
      <c r="G15" s="151">
        <f>SUM(G2:G14)</f>
        <v>12529314</v>
      </c>
      <c r="H15" s="4"/>
      <c r="I15" s="4"/>
    </row>
    <row r="16" spans="1:9">
      <c r="A16" s="4"/>
      <c r="B16" s="112"/>
      <c r="C16" s="4"/>
      <c r="D16" s="4"/>
      <c r="E16" s="152"/>
      <c r="F16" s="4"/>
      <c r="G16" s="112">
        <v>363000</v>
      </c>
      <c r="H16" s="4"/>
      <c r="I16" s="4">
        <v>14</v>
      </c>
    </row>
    <row r="17" spans="1:9">
      <c r="A17" s="4" t="s">
        <v>662</v>
      </c>
      <c r="B17" s="112">
        <v>1969020</v>
      </c>
      <c r="C17" s="4"/>
      <c r="D17" s="4"/>
      <c r="E17" s="152"/>
      <c r="F17" s="4"/>
      <c r="G17" s="112">
        <v>433000</v>
      </c>
      <c r="H17" s="4"/>
      <c r="I17" s="4">
        <v>15</v>
      </c>
    </row>
    <row r="18" spans="1:9">
      <c r="A18" s="4" t="s">
        <v>806</v>
      </c>
      <c r="B18" s="112">
        <v>1800250</v>
      </c>
      <c r="C18" s="4"/>
      <c r="D18" s="4"/>
      <c r="E18" s="152"/>
      <c r="F18" s="4"/>
      <c r="G18" s="112">
        <v>30000</v>
      </c>
      <c r="H18" s="4"/>
      <c r="I18" s="4">
        <v>16</v>
      </c>
    </row>
    <row r="19" spans="1:9">
      <c r="A19" s="4" t="s">
        <v>808</v>
      </c>
      <c r="B19" s="112">
        <v>5475112</v>
      </c>
      <c r="C19" s="4"/>
      <c r="D19" s="4"/>
      <c r="E19" s="152"/>
      <c r="F19" s="4"/>
      <c r="G19" s="112">
        <v>410000</v>
      </c>
      <c r="H19" s="4"/>
      <c r="I19" s="4">
        <v>17</v>
      </c>
    </row>
    <row r="20" spans="1:9">
      <c r="A20" s="4" t="s">
        <v>809</v>
      </c>
      <c r="B20" s="112">
        <v>310840</v>
      </c>
      <c r="C20" s="4"/>
      <c r="D20" s="4"/>
      <c r="E20" s="152"/>
      <c r="F20" s="4"/>
      <c r="G20" s="112">
        <v>373950</v>
      </c>
      <c r="H20" s="4"/>
      <c r="I20" s="4">
        <v>18</v>
      </c>
    </row>
    <row r="21" spans="1:9">
      <c r="A21" s="4" t="s">
        <v>810</v>
      </c>
      <c r="B21" s="112">
        <v>1800</v>
      </c>
      <c r="C21" s="4"/>
      <c r="D21" s="4"/>
      <c r="E21" s="152"/>
      <c r="F21" s="4"/>
      <c r="G21" s="112">
        <v>456000</v>
      </c>
      <c r="H21" s="4"/>
      <c r="I21" s="4">
        <v>19</v>
      </c>
    </row>
    <row r="22" spans="1:9">
      <c r="A22" s="4" t="s">
        <v>811</v>
      </c>
      <c r="B22" s="112">
        <v>986070</v>
      </c>
      <c r="C22" s="4"/>
      <c r="D22" s="4"/>
      <c r="E22" s="152"/>
      <c r="F22" s="4"/>
      <c r="G22" s="112">
        <v>337000</v>
      </c>
      <c r="H22" s="4"/>
      <c r="I22" s="4">
        <v>20</v>
      </c>
    </row>
    <row r="23" spans="1:9">
      <c r="A23" s="4" t="s">
        <v>886</v>
      </c>
      <c r="B23" s="112">
        <v>200031</v>
      </c>
      <c r="C23" s="4"/>
      <c r="D23" s="4"/>
      <c r="E23" s="152"/>
      <c r="F23" s="4"/>
      <c r="G23" s="112">
        <v>374900</v>
      </c>
      <c r="H23" s="4"/>
      <c r="I23" s="4">
        <v>21</v>
      </c>
    </row>
    <row r="24" spans="1:9">
      <c r="A24" s="4" t="s">
        <v>889</v>
      </c>
      <c r="B24" s="112">
        <v>2171479</v>
      </c>
      <c r="C24" s="4"/>
      <c r="D24" s="4"/>
      <c r="E24" s="152"/>
      <c r="F24" s="4"/>
      <c r="G24" s="112">
        <v>274000</v>
      </c>
      <c r="H24" s="4"/>
      <c r="I24" s="4">
        <v>22</v>
      </c>
    </row>
    <row r="25" spans="1:9">
      <c r="A25" s="4" t="s">
        <v>891</v>
      </c>
      <c r="B25" s="112">
        <v>231674</v>
      </c>
      <c r="C25" s="4"/>
      <c r="D25" s="4"/>
      <c r="E25" s="152"/>
      <c r="F25" s="4"/>
      <c r="G25" s="112">
        <v>60000</v>
      </c>
      <c r="H25" s="4"/>
      <c r="I25" s="4">
        <v>23</v>
      </c>
    </row>
    <row r="26" spans="1:9">
      <c r="A26" s="4" t="s">
        <v>906</v>
      </c>
      <c r="B26" s="112">
        <v>871390</v>
      </c>
      <c r="C26" s="4"/>
      <c r="D26" s="4"/>
      <c r="E26" s="152"/>
      <c r="F26" s="4"/>
      <c r="G26" s="112">
        <v>30000</v>
      </c>
      <c r="H26" s="4"/>
      <c r="I26" s="4">
        <v>24</v>
      </c>
    </row>
    <row r="27" spans="1:9">
      <c r="A27" s="4"/>
      <c r="B27" s="112"/>
      <c r="C27" s="4"/>
      <c r="D27" s="4"/>
      <c r="E27" s="152"/>
      <c r="F27" s="4"/>
      <c r="G27" s="112">
        <v>180000</v>
      </c>
      <c r="H27" s="4"/>
      <c r="I27" s="4">
        <v>25</v>
      </c>
    </row>
    <row r="28" spans="1:9">
      <c r="A28" s="4"/>
      <c r="B28" s="112">
        <f>SUM(B17:B27)</f>
        <v>14017666</v>
      </c>
      <c r="C28" s="4"/>
      <c r="D28" s="4"/>
      <c r="E28" s="152"/>
      <c r="F28" s="4"/>
      <c r="G28" s="112">
        <v>30000</v>
      </c>
      <c r="H28" s="4"/>
      <c r="I28" s="4">
        <v>26</v>
      </c>
    </row>
    <row r="29" spans="1:9">
      <c r="A29" s="4"/>
      <c r="B29" s="112"/>
      <c r="C29" s="4"/>
      <c r="D29" s="4"/>
      <c r="E29" s="152"/>
      <c r="F29" s="4"/>
      <c r="G29" s="112">
        <v>365037</v>
      </c>
      <c r="H29" s="4"/>
      <c r="I29" s="4">
        <v>27</v>
      </c>
    </row>
    <row r="30" spans="1:9">
      <c r="A30" s="4"/>
      <c r="B30" s="112">
        <f>B7+B28</f>
        <v>16252240</v>
      </c>
      <c r="C30" s="4"/>
      <c r="D30" s="4"/>
      <c r="E30" s="152"/>
      <c r="F30" s="4"/>
      <c r="G30" s="112">
        <v>359900</v>
      </c>
      <c r="H30" s="4"/>
      <c r="I30" s="4">
        <v>28</v>
      </c>
    </row>
    <row r="31" spans="1:9">
      <c r="A31" s="4"/>
      <c r="B31" s="112"/>
      <c r="C31" s="4"/>
      <c r="D31" s="4"/>
      <c r="E31" s="152"/>
      <c r="F31" s="4"/>
      <c r="G31" s="112">
        <v>393000</v>
      </c>
      <c r="H31" s="4"/>
      <c r="I31" s="4">
        <v>29</v>
      </c>
    </row>
    <row r="32" spans="1:9">
      <c r="A32" s="4"/>
      <c r="B32" s="112"/>
      <c r="C32" s="4"/>
      <c r="D32" s="4"/>
      <c r="E32" s="152"/>
      <c r="F32" s="4"/>
      <c r="G32" s="148">
        <f>SUM(G16:G31)</f>
        <v>4469787</v>
      </c>
      <c r="H32" s="4"/>
      <c r="I32" s="4"/>
    </row>
    <row r="33" spans="1:9">
      <c r="A33" s="4"/>
      <c r="B33" s="112"/>
      <c r="C33" s="4"/>
      <c r="D33" s="4"/>
      <c r="E33" s="152"/>
      <c r="F33" s="4"/>
      <c r="G33" s="112"/>
      <c r="H33" s="4"/>
      <c r="I33" s="4"/>
    </row>
    <row r="34" spans="1:9">
      <c r="A34" s="4"/>
      <c r="B34" s="112"/>
      <c r="C34" s="4"/>
      <c r="D34" s="4"/>
      <c r="E34" s="152"/>
      <c r="F34" s="4"/>
      <c r="G34" s="148">
        <f>G32+G15</f>
        <v>16999101</v>
      </c>
      <c r="H34" s="4"/>
      <c r="I34" s="4"/>
    </row>
    <row r="35" spans="1:9">
      <c r="A35" s="4"/>
      <c r="B35" s="112"/>
      <c r="C35" s="4"/>
      <c r="D35" s="4"/>
      <c r="E35" s="152"/>
      <c r="F35" s="4"/>
      <c r="G35" s="112"/>
      <c r="H35" s="4"/>
      <c r="I35" s="4"/>
    </row>
    <row r="36" spans="1:9">
      <c r="A36" s="4"/>
      <c r="B36" s="112"/>
      <c r="C36" s="4"/>
      <c r="D36" s="4"/>
      <c r="E36" s="152"/>
      <c r="F36" s="4"/>
      <c r="G36" s="112">
        <f>G34-B30</f>
        <v>746861</v>
      </c>
      <c r="H36" s="4"/>
      <c r="I36" s="4"/>
    </row>
    <row r="37" spans="1:9">
      <c r="G37" s="101"/>
    </row>
    <row r="38" spans="1:9">
      <c r="G38" s="101"/>
    </row>
  </sheetData>
  <pageMargins left="0.33" right="0.16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O65"/>
  <sheetViews>
    <sheetView topLeftCell="A52" workbookViewId="0">
      <selection activeCell="C59" sqref="C59:H65"/>
    </sheetView>
  </sheetViews>
  <sheetFormatPr defaultRowHeight="15"/>
  <cols>
    <col min="1" max="1" width="43.42578125" customWidth="1"/>
    <col min="2" max="2" width="17.140625" style="101" customWidth="1"/>
    <col min="3" max="3" width="17.140625" customWidth="1"/>
  </cols>
  <sheetData>
    <row r="1" spans="1:2" ht="15" customHeight="1">
      <c r="A1" s="127" t="s">
        <v>660</v>
      </c>
      <c r="B1" s="129">
        <v>-2395238</v>
      </c>
    </row>
    <row r="2" spans="1:2" ht="15" customHeight="1">
      <c r="A2" s="127" t="s">
        <v>660</v>
      </c>
      <c r="B2" s="129">
        <v>2326315</v>
      </c>
    </row>
    <row r="3" spans="1:2" ht="15" customHeight="1">
      <c r="A3" s="127" t="s">
        <v>920</v>
      </c>
      <c r="B3" s="129">
        <v>128455</v>
      </c>
    </row>
    <row r="4" spans="1:2" ht="15" customHeight="1">
      <c r="A4" s="127" t="s">
        <v>922</v>
      </c>
      <c r="B4" s="129">
        <v>131098</v>
      </c>
    </row>
    <row r="5" spans="1:2" ht="15" customHeight="1">
      <c r="A5" s="127" t="s">
        <v>924</v>
      </c>
      <c r="B5" s="129">
        <v>115439</v>
      </c>
    </row>
    <row r="6" spans="1:2" ht="15" customHeight="1">
      <c r="A6" s="131" t="s">
        <v>928</v>
      </c>
      <c r="B6" s="129">
        <v>289347</v>
      </c>
    </row>
    <row r="7" spans="1:2" ht="15" customHeight="1">
      <c r="A7" s="127" t="s">
        <v>930</v>
      </c>
      <c r="B7" s="129">
        <v>198765</v>
      </c>
    </row>
    <row r="8" spans="1:2" ht="15" customHeight="1">
      <c r="A8" s="127" t="s">
        <v>932</v>
      </c>
      <c r="B8" s="129">
        <v>202208</v>
      </c>
    </row>
    <row r="9" spans="1:2" ht="15" customHeight="1">
      <c r="A9" s="127" t="s">
        <v>936</v>
      </c>
      <c r="B9" s="129">
        <v>108833</v>
      </c>
    </row>
    <row r="10" spans="1:2" ht="15" customHeight="1">
      <c r="A10" s="127" t="s">
        <v>938</v>
      </c>
      <c r="B10" s="129">
        <v>155372</v>
      </c>
    </row>
    <row r="11" spans="1:2" ht="15" customHeight="1">
      <c r="A11" s="127" t="s">
        <v>940</v>
      </c>
      <c r="B11" s="129">
        <v>118212</v>
      </c>
    </row>
    <row r="12" spans="1:2" ht="15" customHeight="1">
      <c r="A12" s="127" t="s">
        <v>942</v>
      </c>
      <c r="B12" s="129">
        <v>98046</v>
      </c>
    </row>
    <row r="13" spans="1:2" ht="15" customHeight="1">
      <c r="A13" s="127" t="s">
        <v>946</v>
      </c>
      <c r="B13" s="129">
        <v>105357</v>
      </c>
    </row>
    <row r="14" spans="1:2" ht="15" customHeight="1">
      <c r="A14" s="127" t="s">
        <v>964</v>
      </c>
      <c r="B14" s="129">
        <v>290796</v>
      </c>
    </row>
    <row r="15" spans="1:2" ht="15" customHeight="1">
      <c r="A15" s="127" t="s">
        <v>936</v>
      </c>
      <c r="B15" s="129">
        <v>28762</v>
      </c>
    </row>
    <row r="16" spans="1:2" ht="15" customHeight="1">
      <c r="A16" s="127" t="s">
        <v>924</v>
      </c>
      <c r="B16" s="129">
        <v>323839</v>
      </c>
    </row>
    <row r="17" spans="1:2" ht="15" customHeight="1">
      <c r="A17" s="127" t="s">
        <v>940</v>
      </c>
      <c r="B17" s="129">
        <v>37595</v>
      </c>
    </row>
    <row r="18" spans="1:2" ht="15" customHeight="1">
      <c r="A18" s="127" t="s">
        <v>942</v>
      </c>
      <c r="B18" s="129">
        <v>64322</v>
      </c>
    </row>
    <row r="19" spans="1:2" ht="15" customHeight="1">
      <c r="A19" s="127" t="s">
        <v>930</v>
      </c>
      <c r="B19" s="129">
        <v>118755</v>
      </c>
    </row>
    <row r="20" spans="1:2">
      <c r="A20" s="127" t="s">
        <v>926</v>
      </c>
      <c r="B20" s="129">
        <v>7380</v>
      </c>
    </row>
    <row r="21" spans="1:2">
      <c r="A21" s="127" t="s">
        <v>950</v>
      </c>
      <c r="B21" s="129">
        <v>70800</v>
      </c>
    </row>
    <row r="22" spans="1:2">
      <c r="A22" s="127" t="s">
        <v>952</v>
      </c>
      <c r="B22" s="129">
        <v>112111</v>
      </c>
    </row>
    <row r="23" spans="1:2">
      <c r="A23" s="127" t="s">
        <v>956</v>
      </c>
      <c r="B23" s="129">
        <v>205615</v>
      </c>
    </row>
    <row r="24" spans="1:2">
      <c r="A24" s="127" t="s">
        <v>958</v>
      </c>
      <c r="B24" s="129">
        <v>140447</v>
      </c>
    </row>
    <row r="25" spans="1:2">
      <c r="A25" s="130" t="s">
        <v>960</v>
      </c>
      <c r="B25" s="129">
        <v>241080</v>
      </c>
    </row>
    <row r="26" spans="1:2">
      <c r="A26" s="127" t="s">
        <v>962</v>
      </c>
      <c r="B26" s="129">
        <v>136947</v>
      </c>
    </row>
    <row r="27" spans="1:2">
      <c r="A27" s="127" t="s">
        <v>944</v>
      </c>
      <c r="B27" s="129">
        <v>20160</v>
      </c>
    </row>
    <row r="28" spans="1:2">
      <c r="A28" s="127" t="s">
        <v>948</v>
      </c>
      <c r="B28" s="129">
        <v>23045</v>
      </c>
    </row>
    <row r="29" spans="1:2">
      <c r="A29" s="127" t="s">
        <v>954</v>
      </c>
      <c r="B29" s="129">
        <v>95155</v>
      </c>
    </row>
    <row r="30" spans="1:2">
      <c r="A30" s="127" t="s">
        <v>934</v>
      </c>
      <c r="B30" s="112">
        <v>52251</v>
      </c>
    </row>
    <row r="31" spans="1:2">
      <c r="A31" s="127" t="s">
        <v>1023</v>
      </c>
      <c r="B31" s="112">
        <v>482590</v>
      </c>
    </row>
    <row r="32" spans="1:2">
      <c r="A32" s="4"/>
      <c r="B32" s="112">
        <f>SUM(B1:B31)</f>
        <v>4033859</v>
      </c>
    </row>
    <row r="34" spans="1:3">
      <c r="A34" s="127" t="s">
        <v>682</v>
      </c>
      <c r="B34" s="133" t="s">
        <v>967</v>
      </c>
      <c r="C34" s="134">
        <v>10701536</v>
      </c>
    </row>
    <row r="35" spans="1:3">
      <c r="A35" s="127" t="s">
        <v>682</v>
      </c>
      <c r="B35" s="133" t="s">
        <v>968</v>
      </c>
      <c r="C35" s="134">
        <v>354000</v>
      </c>
    </row>
    <row r="36" spans="1:3">
      <c r="A36" s="127" t="s">
        <v>969</v>
      </c>
      <c r="B36" s="133" t="s">
        <v>970</v>
      </c>
      <c r="C36" s="134">
        <v>1427800</v>
      </c>
    </row>
    <row r="37" spans="1:3">
      <c r="A37" s="127" t="s">
        <v>685</v>
      </c>
      <c r="B37" s="127" t="s">
        <v>1010</v>
      </c>
      <c r="C37" s="134">
        <v>54423</v>
      </c>
    </row>
    <row r="38" spans="1:3">
      <c r="A38" s="124" t="s">
        <v>971</v>
      </c>
      <c r="B38" s="66"/>
      <c r="C38" s="93">
        <v>23600</v>
      </c>
    </row>
    <row r="39" spans="1:3">
      <c r="A39" s="127" t="s">
        <v>706</v>
      </c>
      <c r="B39" s="128" t="s">
        <v>1025</v>
      </c>
      <c r="C39" s="134">
        <v>221287</v>
      </c>
    </row>
    <row r="40" spans="1:3" ht="30">
      <c r="A40" s="124" t="s">
        <v>972</v>
      </c>
      <c r="B40" s="124" t="s">
        <v>973</v>
      </c>
      <c r="C40" s="134">
        <v>35188</v>
      </c>
    </row>
    <row r="41" spans="1:3" ht="18">
      <c r="A41" s="95" t="s">
        <v>988</v>
      </c>
      <c r="B41" s="95"/>
      <c r="C41" s="96">
        <v>1785</v>
      </c>
    </row>
    <row r="42" spans="1:3" ht="36">
      <c r="A42" s="95" t="s">
        <v>991</v>
      </c>
      <c r="B42" s="95"/>
      <c r="C42" s="96">
        <v>1050</v>
      </c>
    </row>
    <row r="43" spans="1:3" ht="54">
      <c r="A43" s="95" t="s">
        <v>990</v>
      </c>
      <c r="B43" s="95"/>
      <c r="C43" s="96">
        <v>2500</v>
      </c>
    </row>
    <row r="44" spans="1:3" ht="18">
      <c r="A44" s="95" t="s">
        <v>989</v>
      </c>
      <c r="B44" s="95"/>
      <c r="C44" s="96">
        <v>2800</v>
      </c>
    </row>
    <row r="45" spans="1:3">
      <c r="A45" s="127" t="s">
        <v>716</v>
      </c>
      <c r="B45" s="127">
        <v>87</v>
      </c>
      <c r="C45" s="129">
        <v>-90</v>
      </c>
    </row>
    <row r="46" spans="1:3">
      <c r="A46" s="127" t="s">
        <v>717</v>
      </c>
      <c r="B46" s="127" t="s">
        <v>718</v>
      </c>
      <c r="C46" s="129">
        <v>0</v>
      </c>
    </row>
    <row r="47" spans="1:3">
      <c r="A47" s="127" t="s">
        <v>974</v>
      </c>
      <c r="B47" s="127">
        <v>19</v>
      </c>
      <c r="C47" s="129">
        <v>3494</v>
      </c>
    </row>
    <row r="48" spans="1:3">
      <c r="A48" s="127" t="s">
        <v>975</v>
      </c>
      <c r="B48" s="128" t="s">
        <v>976</v>
      </c>
      <c r="C48" s="129">
        <v>7720</v>
      </c>
    </row>
    <row r="49" spans="1:15">
      <c r="A49" s="124" t="s">
        <v>966</v>
      </c>
      <c r="B49" s="124"/>
      <c r="C49" s="93">
        <v>304425</v>
      </c>
    </row>
    <row r="50" spans="1:15">
      <c r="A50" s="127" t="s">
        <v>673</v>
      </c>
      <c r="B50" s="127" t="s">
        <v>674</v>
      </c>
      <c r="C50" s="129">
        <v>1800000</v>
      </c>
    </row>
    <row r="51" spans="1:15">
      <c r="A51" s="127" t="s">
        <v>1026</v>
      </c>
      <c r="B51" s="112"/>
      <c r="C51" s="129">
        <v>460000</v>
      </c>
    </row>
    <row r="52" spans="1:15">
      <c r="A52" s="127" t="s">
        <v>1027</v>
      </c>
      <c r="B52" s="112"/>
      <c r="C52" s="129">
        <v>10026</v>
      </c>
    </row>
    <row r="53" spans="1:15">
      <c r="A53" s="127" t="s">
        <v>1028</v>
      </c>
      <c r="B53" s="112"/>
      <c r="C53" s="129">
        <v>1943</v>
      </c>
    </row>
    <row r="55" spans="1:15">
      <c r="C55" s="101">
        <f>SUM(C34:C54)</f>
        <v>15413487</v>
      </c>
    </row>
    <row r="59" spans="1:15">
      <c r="A59" s="185"/>
      <c r="B59" s="200"/>
      <c r="O59" s="144"/>
    </row>
    <row r="60" spans="1:15">
      <c r="A60" s="185"/>
      <c r="B60" s="200"/>
      <c r="O60" s="144"/>
    </row>
    <row r="61" spans="1:15">
      <c r="A61" s="185"/>
      <c r="B61" s="200"/>
      <c r="O61" s="144"/>
    </row>
    <row r="62" spans="1:15">
      <c r="A62" s="185"/>
      <c r="B62" s="200"/>
      <c r="O62" s="144"/>
    </row>
    <row r="63" spans="1:15">
      <c r="A63" s="185"/>
      <c r="B63" s="200"/>
      <c r="O63" s="144"/>
    </row>
    <row r="64" spans="1:15">
      <c r="A64" s="185"/>
      <c r="B64" s="200"/>
      <c r="O64" s="144"/>
    </row>
    <row r="65" spans="1:15">
      <c r="A65" s="185"/>
      <c r="B65" s="200"/>
      <c r="O65" s="144"/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Наслов</vt:lpstr>
      <vt:lpstr>ФИ</vt:lpstr>
      <vt:lpstr>ФИ URNEK</vt:lpstr>
      <vt:lpstr>расходи приходи</vt:lpstr>
      <vt:lpstr>ТЕЛЕВИЗИЈА</vt:lpstr>
      <vt:lpstr>Наслов!Print_Area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2019-11-15T14:48:41Z</dcterms:modified>
</cp:coreProperties>
</file>